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515" windowHeight="11700" activeTab="0"/>
  </bookViews>
  <sheets>
    <sheet name="presupuesto ficcion 2013" sheetId="1" r:id="rId1"/>
    <sheet name="Hoja1" sheetId="2" r:id="rId2"/>
  </sheets>
  <definedNames>
    <definedName name="_xlnm.Print_Titles" localSheetId="0">'presupuesto ficcion 2013'!$1:$3</definedName>
    <definedName name="Unidad">'Hoja1'!$A$1:$A$5</definedName>
    <definedName name="Unidades">'Hoja1'!$A$2:$A$5</definedName>
  </definedNames>
  <calcPr fullCalcOnLoad="1"/>
</workbook>
</file>

<file path=xl/comments1.xml><?xml version="1.0" encoding="utf-8"?>
<comments xmlns="http://schemas.openxmlformats.org/spreadsheetml/2006/main">
  <authors>
    <author>Andrea Afanador</author>
  </authors>
  <commentList>
    <comment ref="J2" authorId="0">
      <text>
        <r>
          <rPr>
            <sz val="9"/>
            <rFont val="Tahoma"/>
            <family val="2"/>
          </rPr>
          <t xml:space="preserve">TRM Estimada. Esta columna esta totalmente formulada y calculará automáticamente el valor en dólares.
</t>
        </r>
      </text>
    </comment>
  </commentList>
</comments>
</file>

<file path=xl/sharedStrings.xml><?xml version="1.0" encoding="utf-8"?>
<sst xmlns="http://schemas.openxmlformats.org/spreadsheetml/2006/main" count="744" uniqueCount="490">
  <si>
    <t>Diseño y/o producción de campaña</t>
  </si>
  <si>
    <t>PROMOCIÓN Y DISTRIBUCIÓN</t>
  </si>
  <si>
    <t>Gastos de aduana</t>
  </si>
  <si>
    <t>Clasificación película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</si>
  <si>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</si>
  <si>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</si>
  <si>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</si>
  <si>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</si>
  <si>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</si>
  <si>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</si>
  <si>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</si>
  <si>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</si>
  <si>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Personal relaciones públicas</t>
  </si>
  <si>
    <t>Personal prensa</t>
  </si>
  <si>
    <t>Gastos logística, bebidas y pasabocas</t>
  </si>
  <si>
    <t>TOTAL</t>
  </si>
  <si>
    <t xml:space="preserve">Transporte personas  nacional </t>
  </si>
  <si>
    <t>SEGUROS, ASPECTOS JURÍDICOS Y FINANCIEROS</t>
  </si>
  <si>
    <t>GASTOS ADMINISTRATIVOS Y DE OFICINA</t>
  </si>
  <si>
    <t>PRODUCTORES</t>
  </si>
  <si>
    <t>CASTING</t>
  </si>
  <si>
    <t>PRUEBAS CÁMARA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</si>
  <si>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</si>
  <si>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</si>
  <si>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</si>
  <si>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</si>
  <si>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</si>
  <si>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</si>
  <si>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</si>
  <si>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</si>
  <si>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</si>
  <si>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</si>
  <si>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COPIAS</t>
  </si>
  <si>
    <t>PUBLICIDAD Y PAUTA</t>
  </si>
  <si>
    <t>HONORARIOS</t>
  </si>
  <si>
    <t>PREMIER</t>
  </si>
  <si>
    <t>DISTRIBUCIÓN</t>
  </si>
  <si>
    <t>Campaña digital redes sociales</t>
  </si>
  <si>
    <t>Alquiler planta o generador</t>
  </si>
  <si>
    <t>Material virgen (latas)</t>
  </si>
  <si>
    <t>FX (efectos especiales en escena: disparos, explosiones, juegos pirotécnicos, vehículos, etc.)</t>
  </si>
  <si>
    <t>Compras y alquileres ambientación (incluye vehículos en escena)</t>
  </si>
  <si>
    <t>Compras y alquileres escenografía</t>
  </si>
  <si>
    <t>Compras y alquileres utilería</t>
  </si>
  <si>
    <t>Compras y alquileres vestuario</t>
  </si>
  <si>
    <t>Compras y alquileres maquillaje</t>
  </si>
  <si>
    <t>Alquiler paquete de sonido</t>
  </si>
  <si>
    <t>Reparación y daños en locaciones</t>
  </si>
  <si>
    <t xml:space="preserve">Transporte personas y carga aéreo nacional </t>
  </si>
  <si>
    <t>Radios</t>
  </si>
  <si>
    <t>Seguridad</t>
  </si>
  <si>
    <t>POSPRODUCCIÓN</t>
  </si>
  <si>
    <t xml:space="preserve">Revelado negativo 16, 35 mm. </t>
  </si>
  <si>
    <t>Composición (diseño de títulos y créditos)</t>
  </si>
  <si>
    <t>Efectos visuales</t>
  </si>
  <si>
    <t>Montaje/edición de sonido</t>
  </si>
  <si>
    <t>Doblaje</t>
  </si>
  <si>
    <t>Licencia codificación</t>
  </si>
  <si>
    <t>Estudio de grabación (alquiler, honorarios personal de estudio, otros)</t>
  </si>
  <si>
    <t>Transporte personas aéreo nacional o internacional</t>
  </si>
  <si>
    <t>Alojamiento nacional o internacional</t>
  </si>
  <si>
    <t xml:space="preserve">Gastos fiduciaria </t>
  </si>
  <si>
    <t>Gastos de timbre y notaría</t>
  </si>
  <si>
    <t>Arriendo oficina</t>
  </si>
  <si>
    <t>Servicios públicos (luz, agua, gas)</t>
  </si>
  <si>
    <t>Gastos de conexión a internet</t>
  </si>
  <si>
    <t>Insumos de oficina</t>
  </si>
  <si>
    <t>Secretaria(s)</t>
  </si>
  <si>
    <t>Aseo y cafetería</t>
  </si>
  <si>
    <t>DESARROLLO</t>
  </si>
  <si>
    <t>Productor(es) ejecutivo(s)</t>
  </si>
  <si>
    <t>Pruebas cámara</t>
  </si>
  <si>
    <t>Transporte personas y carga terrestre</t>
  </si>
  <si>
    <t>Alimentación</t>
  </si>
  <si>
    <t>Alojamiento nacional</t>
  </si>
  <si>
    <t>Foto fija</t>
  </si>
  <si>
    <t>Practicantes</t>
  </si>
  <si>
    <t>Productor de campo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</si>
  <si>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</si>
  <si>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</si>
  <si>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</si>
  <si>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</si>
  <si>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</si>
  <si>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</si>
  <si>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</si>
  <si>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</si>
  <si>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</si>
  <si>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</si>
  <si>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</si>
  <si>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</si>
  <si>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</si>
  <si>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</si>
  <si>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</si>
  <si>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</si>
  <si>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</si>
  <si>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</si>
  <si>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</si>
  <si>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 xml:space="preserve">PREPRODUCCIÓN </t>
  </si>
  <si>
    <t>Mensajero (s)</t>
  </si>
  <si>
    <t>Contador(es) y asistente contable</t>
  </si>
  <si>
    <t>Mezcla final y codificación (mezclador)</t>
  </si>
  <si>
    <t>Mezcla final y codificación (sala de Mezcla)</t>
  </si>
  <si>
    <t>Ítem</t>
  </si>
  <si>
    <t>Gastos de correo y mensajería local e internacional</t>
  </si>
  <si>
    <t>GUION</t>
  </si>
  <si>
    <t>Fotocopias guion /encuadernación</t>
  </si>
  <si>
    <t>LOGÍSTICA</t>
  </si>
  <si>
    <t>Electricista</t>
  </si>
  <si>
    <t>Escenógrafo</t>
  </si>
  <si>
    <t>Sonidista</t>
  </si>
  <si>
    <t>MATERIALES DE ARTE, ESCENOGRAFÍA, UTILERÍA, MAQUILLAJE Y VESTUARIO</t>
  </si>
  <si>
    <t>Compras misceláneas de sonido</t>
  </si>
  <si>
    <t>SONIDO (incluye película y tráiler)</t>
  </si>
  <si>
    <t>Gastos de envío</t>
  </si>
  <si>
    <t>Flete transporte copias tráiler y película</t>
  </si>
  <si>
    <t>Total ítem en pesos</t>
  </si>
  <si>
    <t>Subtotales en pesos</t>
  </si>
  <si>
    <t>Unidad</t>
  </si>
  <si>
    <t>Vr. Unitario</t>
  </si>
  <si>
    <t>Cantidad.</t>
  </si>
  <si>
    <t>GASTOS GENERALES (todas las etapas)</t>
  </si>
  <si>
    <t>PRESUPUESTO MODELO FICCIÓN</t>
  </si>
  <si>
    <t>Asesoría legal y gastos legales</t>
  </si>
  <si>
    <t>Alquiler equipo de oficina</t>
  </si>
  <si>
    <t>PERSONAL ADMINISTRATIVO Y SERVICIOS</t>
  </si>
  <si>
    <t>Traducciones</t>
  </si>
  <si>
    <t>GESTIÓN</t>
  </si>
  <si>
    <t>Elaboración piezas audiovisuales para la consecusión de patrocinio/teaser</t>
  </si>
  <si>
    <t>Gastos de representación, presentaciones a inversionistas etc.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</si>
  <si>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</si>
  <si>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</si>
  <si>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</si>
  <si>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</si>
  <si>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</si>
  <si>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</si>
  <si>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</si>
  <si>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</si>
  <si>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PRODUCCIÓN DE CAMPO</t>
  </si>
  <si>
    <t xml:space="preserve">Asistente(s) de producción de campo  </t>
  </si>
  <si>
    <t>Director</t>
  </si>
  <si>
    <t>Director(es)</t>
  </si>
  <si>
    <t>Transporte personas terrestre</t>
  </si>
  <si>
    <t xml:space="preserve">Transporte personas aéreo </t>
  </si>
  <si>
    <t xml:space="preserve">Transporte personas fluvial </t>
  </si>
  <si>
    <t xml:space="preserve">Otros asistentes de dirección </t>
  </si>
  <si>
    <t>PERSONAL PRODUCCIÓN DE CAMPO</t>
  </si>
  <si>
    <t>Coordinador de Producción</t>
  </si>
  <si>
    <t>Asistente coordinador de producción</t>
  </si>
  <si>
    <t xml:space="preserve">DIRECCIÓN Y CABEZAS DE EQUIPO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</si>
  <si>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</si>
  <si>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</si>
  <si>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</si>
  <si>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</si>
  <si>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</si>
  <si>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</si>
  <si>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</si>
  <si>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</si>
  <si>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</si>
  <si>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</si>
  <si>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Aseo, baños portátiles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</si>
  <si>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</si>
  <si>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</si>
  <si>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</si>
  <si>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</si>
  <si>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</si>
  <si>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</si>
  <si>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</si>
  <si>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</si>
  <si>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</si>
  <si>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Jefe de desarrollo</t>
  </si>
  <si>
    <t>Asistente productor(es) ejecutivo(s)</t>
  </si>
  <si>
    <t>Días</t>
  </si>
  <si>
    <t>Meses</t>
  </si>
  <si>
    <t>Paquete</t>
  </si>
  <si>
    <t>Gastos de gravámenes financieros, transacciones, transferencias bancarias y otras</t>
  </si>
  <si>
    <t>Asistente(s)  de producción</t>
  </si>
  <si>
    <t xml:space="preserve">Gerente de producción </t>
  </si>
  <si>
    <t>Productor de línea</t>
  </si>
  <si>
    <t>Teléfono fijo</t>
  </si>
  <si>
    <t>Telefonía movil</t>
  </si>
  <si>
    <t>Seleccionar</t>
  </si>
  <si>
    <t>Honorarios de guionistas</t>
  </si>
  <si>
    <t>Asesorías/Script doctor</t>
  </si>
  <si>
    <t>Alquiler locaciones para casting</t>
  </si>
  <si>
    <t>Alquiler locaciones para ensayo</t>
  </si>
  <si>
    <t xml:space="preserve">Edición o montaje    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</si>
  <si>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</si>
  <si>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</si>
  <si>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</si>
  <si>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r>
      <t>Asistente de cámara III (</t>
    </r>
    <r>
      <rPr>
        <i/>
        <sz val="12"/>
        <color indexed="8"/>
        <rFont val="Calibri"/>
        <family val="2"/>
      </rPr>
      <t>Video assist)</t>
    </r>
  </si>
  <si>
    <t>Asistente de cámara I (foquista)</t>
  </si>
  <si>
    <t>Otros asistentes de luces</t>
  </si>
  <si>
    <t>Derechos música original (composición y producción temas originales y música incidental)</t>
  </si>
  <si>
    <t>Elaboración e impresión portafolio y piezas gráficas</t>
  </si>
  <si>
    <t>1.1</t>
  </si>
  <si>
    <t>1.2</t>
  </si>
  <si>
    <t>1.3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</si>
  <si>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</si>
  <si>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</si>
  <si>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</si>
  <si>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</si>
  <si>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</si>
  <si>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</si>
  <si>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</si>
  <si>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</si>
  <si>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</si>
  <si>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</si>
  <si>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</si>
  <si>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</si>
  <si>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</si>
  <si>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</si>
  <si>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</si>
  <si>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</si>
  <si>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</si>
  <si>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</t>
  </si>
  <si>
    <t>2.2</t>
  </si>
  <si>
    <t>2.3</t>
  </si>
  <si>
    <t>2.4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</si>
  <si>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</si>
  <si>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</si>
  <si>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</si>
  <si>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</si>
  <si>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</si>
  <si>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</si>
  <si>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</si>
  <si>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</si>
  <si>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</si>
  <si>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</si>
  <si>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</si>
  <si>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</si>
  <si>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</si>
  <si>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</si>
  <si>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</si>
  <si>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</si>
  <si>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</si>
  <si>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</si>
  <si>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</si>
  <si>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</si>
  <si>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</si>
  <si>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</si>
  <si>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</si>
  <si>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</si>
  <si>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</si>
  <si>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</si>
  <si>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</si>
  <si>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</si>
  <si>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</si>
  <si>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</si>
  <si>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</si>
  <si>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</si>
  <si>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</si>
  <si>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</si>
  <si>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</si>
  <si>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</si>
  <si>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</si>
  <si>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</si>
  <si>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</si>
  <si>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</si>
  <si>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</si>
  <si>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</si>
  <si>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</si>
  <si>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</si>
  <si>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</si>
  <si>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</si>
  <si>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</si>
  <si>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</si>
  <si>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</si>
  <si>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</si>
  <si>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</si>
  <si>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</si>
  <si>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</si>
  <si>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</si>
  <si>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</si>
  <si>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</si>
  <si>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</si>
  <si>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</si>
  <si>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</si>
  <si>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</si>
  <si>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</si>
  <si>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</si>
  <si>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</si>
  <si>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</si>
  <si>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</si>
  <si>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</si>
  <si>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</si>
  <si>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</si>
  <si>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</si>
  <si>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</si>
  <si>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</si>
  <si>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</si>
  <si>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</si>
  <si>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</si>
  <si>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</si>
  <si>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</si>
  <si>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</si>
  <si>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</si>
  <si>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</si>
  <si>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</si>
  <si>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</si>
  <si>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</si>
  <si>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</si>
  <si>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</si>
  <si>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</si>
  <si>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</si>
  <si>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</si>
  <si>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</si>
  <si>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</si>
  <si>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</si>
  <si>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</si>
  <si>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</si>
  <si>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</si>
  <si>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</si>
  <si>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</si>
  <si>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</si>
  <si>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</si>
  <si>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</si>
  <si>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</si>
  <si>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</si>
  <si>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</si>
  <si>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</si>
  <si>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</si>
  <si>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</si>
  <si>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</si>
  <si>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</si>
  <si>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</si>
  <si>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</si>
  <si>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</si>
  <si>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</si>
  <si>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</si>
  <si>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</si>
  <si>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</si>
  <si>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</si>
  <si>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</si>
  <si>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4.6.15</t>
  </si>
  <si>
    <t>4.6.16</t>
  </si>
  <si>
    <t>4.7.1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</si>
  <si>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</si>
  <si>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</si>
  <si>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</si>
  <si>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</si>
  <si>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</si>
  <si>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</si>
  <si>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</si>
  <si>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</si>
  <si>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4.9.1</t>
  </si>
  <si>
    <t>4.9.2</t>
  </si>
  <si>
    <t>4.9.3</t>
  </si>
  <si>
    <t>4.9.4</t>
  </si>
  <si>
    <t>4.9.5</t>
  </si>
  <si>
    <t>4.9.6</t>
  </si>
  <si>
    <t>4.10.1</t>
  </si>
  <si>
    <t>4.10.2</t>
  </si>
  <si>
    <t>4.11.1</t>
  </si>
  <si>
    <t>4.11.2</t>
  </si>
  <si>
    <t>COD.</t>
  </si>
  <si>
    <t>Vr. Total en pesos</t>
  </si>
  <si>
    <t>4.12.1</t>
  </si>
  <si>
    <t>4.12.2</t>
  </si>
  <si>
    <t>4.12.3</t>
  </si>
  <si>
    <t>4.12.4</t>
  </si>
  <si>
    <t>4.12.5</t>
  </si>
  <si>
    <t>4.12.6</t>
  </si>
  <si>
    <t>4.12.7</t>
  </si>
  <si>
    <t>4.12.8</t>
  </si>
  <si>
    <t>4.12.9</t>
  </si>
  <si>
    <t>4.12.10</t>
  </si>
  <si>
    <t>5.1.1</t>
  </si>
  <si>
    <t>5.1.2</t>
  </si>
  <si>
    <t>5.1.3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</si>
  <si>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</si>
  <si>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</si>
  <si>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</si>
  <si>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</si>
  <si>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</si>
  <si>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</si>
  <si>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</si>
  <si>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</si>
  <si>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</si>
  <si>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</si>
  <si>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</si>
  <si>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</si>
  <si>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</si>
  <si>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</si>
  <si>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</si>
  <si>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</si>
  <si>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</si>
  <si>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</si>
  <si>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</si>
  <si>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</si>
  <si>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</si>
  <si>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</si>
  <si>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</si>
  <si>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</si>
  <si>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</si>
  <si>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</si>
  <si>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</si>
  <si>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</si>
  <si>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</si>
  <si>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</si>
  <si>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6.2.6</t>
  </si>
  <si>
    <t>6.3.1</t>
  </si>
  <si>
    <t>6.3.2</t>
  </si>
  <si>
    <t>6.3.3</t>
  </si>
  <si>
    <t>6.3.4</t>
  </si>
  <si>
    <t>6.3.5</t>
  </si>
  <si>
    <t>6.3.6</t>
  </si>
  <si>
    <t>6.4.1</t>
  </si>
  <si>
    <t>6.5.1</t>
  </si>
  <si>
    <t>6.6.1</t>
  </si>
  <si>
    <t>6.6.2</t>
  </si>
  <si>
    <t>6.6.3</t>
  </si>
  <si>
    <t>6.6.4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</si>
  <si>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</si>
  <si>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</si>
  <si>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</si>
  <si>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</si>
  <si>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</si>
  <si>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</si>
  <si>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</si>
  <si>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DELIVERY (incluye película y tráiler)</t>
  </si>
  <si>
    <t>Data to film</t>
  </si>
  <si>
    <t>Copia 0 y posteriores</t>
  </si>
  <si>
    <t>Copias para exhibición tráiler</t>
  </si>
  <si>
    <t>Copias para exhibición película</t>
  </si>
  <si>
    <t>Codificación DCP - DCI</t>
  </si>
  <si>
    <t>Master DCP</t>
  </si>
  <si>
    <t>Archivo master (HDCamSR u otros)</t>
  </si>
  <si>
    <t>5.3.7</t>
  </si>
  <si>
    <t>5.3.8</t>
  </si>
  <si>
    <t>5.3.9</t>
  </si>
  <si>
    <t>5.4.5</t>
  </si>
  <si>
    <t>5.4.6</t>
  </si>
  <si>
    <t>5.6</t>
  </si>
  <si>
    <t>5.7</t>
  </si>
  <si>
    <t>5.5.5</t>
  </si>
  <si>
    <t>5.5.6</t>
  </si>
  <si>
    <t>5.6.1</t>
  </si>
  <si>
    <t>5.6.2</t>
  </si>
  <si>
    <t>5.6.3</t>
  </si>
  <si>
    <t>5.6.4</t>
  </si>
  <si>
    <t>5.7.1</t>
  </si>
  <si>
    <t>1.1.6</t>
  </si>
  <si>
    <t>1.1.7</t>
  </si>
  <si>
    <t>Seguros de resposabilidad civil</t>
  </si>
  <si>
    <t>Seguros de equipos</t>
  </si>
  <si>
    <t>Adquisición de derechos de guión</t>
  </si>
  <si>
    <t>2.1.7</t>
  </si>
  <si>
    <t>Guión dibujado (Storyboard)</t>
  </si>
  <si>
    <t>Tarifa productora</t>
  </si>
  <si>
    <t>Inscripciones a talleres, festivales y mercados</t>
  </si>
  <si>
    <r>
      <t>Inscripciones a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festivales y muestras internacionales y mercados</t>
    </r>
  </si>
  <si>
    <t>Continuista (Script)</t>
  </si>
  <si>
    <t>Detrás de cámaras</t>
  </si>
  <si>
    <t xml:space="preserve">Asistente de dirección </t>
  </si>
  <si>
    <t>Asistente de producción de campo</t>
  </si>
  <si>
    <t xml:space="preserve">Otros asistentes de producción de campo </t>
  </si>
  <si>
    <t>Operador de cámara</t>
  </si>
  <si>
    <t>Técnico de imagen digital (DIT)</t>
  </si>
  <si>
    <t>4.7.2</t>
  </si>
  <si>
    <t>4.7.3</t>
  </si>
  <si>
    <t>Asistiente de sonido</t>
  </si>
  <si>
    <t>Discos duros u otros medios de almacenamiento</t>
  </si>
  <si>
    <t>Compras misceláneas de rodaje, accesioros y materiales</t>
  </si>
  <si>
    <t>Alquiler de locaciones</t>
  </si>
  <si>
    <t>TRAILER</t>
  </si>
  <si>
    <t>Elaboración trailer</t>
  </si>
  <si>
    <t>5.8</t>
  </si>
  <si>
    <t>5.8.1</t>
  </si>
  <si>
    <t>5.8.2</t>
  </si>
  <si>
    <t>5.8.3</t>
  </si>
  <si>
    <t>5.8.4</t>
  </si>
  <si>
    <t>EDICIÓN</t>
  </si>
  <si>
    <t>LABORATORIO</t>
  </si>
  <si>
    <t>FINALIZACIÓN</t>
  </si>
  <si>
    <t>Honorarios músicos (intérpretes)</t>
  </si>
  <si>
    <t>Interpositivo, Internegativo</t>
  </si>
  <si>
    <t>Delivery formatos varios</t>
  </si>
  <si>
    <t>Digitalización o escaner en alta resolución</t>
  </si>
  <si>
    <t>Otros asistentes de edición</t>
  </si>
  <si>
    <t>Asistente de edición I</t>
  </si>
  <si>
    <t>Pólizas de cumplimiento</t>
  </si>
  <si>
    <t>Gastos de viaje</t>
  </si>
  <si>
    <t>Totales en dólares</t>
  </si>
  <si>
    <t>Adquisición de derechos de adaptación de obras literarias</t>
  </si>
  <si>
    <t>1 dólar=</t>
  </si>
  <si>
    <t>Este presupuesto esta completamente formulado por favor tenga mucho cuidado al diligenciarlo, cualquier error afectaría el resultado total. Usted podrá añadir filas si lo considera necesario y/o dejar en blanco los ítems que no requiera su proyecto.</t>
  </si>
  <si>
    <t xml:space="preserve">Añada filas encima para agregar nuevos ítems. No olvide verificar la sumatorias en la casilla "Total ítem en pesos". </t>
  </si>
  <si>
    <t xml:space="preserve">Añada filas encima para agregar nuevos ítems. No olvide verificar la sumatoria en la casilla "Total ítem en pesos". </t>
  </si>
  <si>
    <t>Añada filas encima para agregar nuevos ítems. No olvide verificar la sumatoria en la casilla "Total ítem en pesos".</t>
  </si>
  <si>
    <t>Semanas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</si>
</sst>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€_-;\-* #,##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i/>
      <sz val="12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60029125213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>
        <color rgb="FFFF9900"/>
      </top>
      <bottom style="medium">
        <color rgb="FFFF9900"/>
      </bottom>
    </border>
    <border>
      <left/>
      <right/>
      <top style="medium">
        <color rgb="FFFF9900"/>
      </top>
      <bottom/>
    </border>
    <border>
      <left/>
      <right/>
      <top style="medium">
        <color rgb="FFFF9900"/>
      </top>
      <bottom style="thin"/>
    </border>
    <border>
      <left/>
      <right style="thin"/>
      <top style="thin"/>
      <bottom style="thin"/>
    </border>
    <border>
      <left/>
      <right/>
      <top/>
      <bottom style="medium">
        <color rgb="FFFF9900"/>
      </bottom>
    </border>
    <border>
      <left/>
      <right style="medium">
        <color rgb="FFFF9900"/>
      </right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FF9900"/>
      </left>
      <right/>
      <top style="medium">
        <color rgb="FFFF9900"/>
      </top>
      <bottom style="medium">
        <color rgb="FFFF9900"/>
      </bottom>
    </border>
    <border>
      <left style="medium">
        <color rgb="FFFF9900"/>
      </left>
      <right/>
      <top style="medium">
        <color rgb="FFFF9900"/>
      </top>
      <bottom style="thin"/>
    </border>
    <border>
      <left style="medium">
        <color rgb="FFFF9900"/>
      </left>
      <right style="thin"/>
      <top/>
      <bottom style="thin"/>
    </border>
    <border>
      <left style="medium">
        <color rgb="FFFF9900"/>
      </left>
      <right style="thin"/>
      <top style="thin"/>
      <bottom style="thin"/>
    </border>
    <border>
      <left style="medium">
        <color rgb="FFFF9900"/>
      </left>
      <right style="thin"/>
      <top style="thin"/>
      <bottom style="medium">
        <color rgb="FFFF9900"/>
      </bottom>
    </border>
    <border>
      <left style="medium">
        <color rgb="FFFF9900"/>
      </left>
      <right/>
      <top style="thin"/>
      <bottom style="medium">
        <color rgb="FFFF9900"/>
      </bottom>
    </border>
    <border>
      <left style="medium">
        <color rgb="FFFF9900"/>
      </left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>
        <color rgb="FFFFC000"/>
      </left>
      <right style="thin"/>
      <top style="thin"/>
      <bottom style="medium">
        <color rgb="FFFF9900"/>
      </bottom>
    </border>
    <border>
      <left style="thin"/>
      <right/>
      <top/>
      <bottom/>
    </border>
    <border>
      <left/>
      <right/>
      <top style="thin"/>
      <bottom style="medium">
        <color rgb="FFFF9900"/>
      </bottom>
    </border>
    <border>
      <left/>
      <right style="thin"/>
      <top style="thin"/>
      <bottom style="medium">
        <color rgb="FFFF9900"/>
      </bottom>
    </border>
    <border>
      <left/>
      <right/>
      <top style="medium">
        <color theme="9"/>
      </top>
      <bottom/>
    </border>
    <border>
      <left style="thin"/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 style="thin"/>
      <right/>
      <top style="medium">
        <color rgb="FFFF9900"/>
      </top>
      <bottom style="medium">
        <color rgb="FFFF9900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/>
      <right style="medium">
        <color rgb="FFFF9900"/>
      </right>
      <top/>
      <bottom style="medium">
        <color rgb="FFFF9900"/>
      </bottom>
    </border>
    <border>
      <left style="thin"/>
      <right style="medium">
        <color rgb="FFFF9900"/>
      </right>
      <top style="medium">
        <color rgb="FFFF9900"/>
      </top>
      <bottom style="thin"/>
    </border>
    <border>
      <left style="thin"/>
      <right style="medium">
        <color rgb="FFFF9900"/>
      </right>
      <top style="thin"/>
      <bottom style="thin"/>
    </border>
    <border>
      <left style="thin"/>
      <right style="thin"/>
      <top style="medium">
        <color rgb="FFFF9900"/>
      </top>
      <bottom style="medium">
        <color rgb="FFFF9900"/>
      </bottom>
    </border>
    <border>
      <left style="thin"/>
      <right style="medium">
        <color theme="9"/>
      </right>
      <top style="medium">
        <color rgb="FFFF9900"/>
      </top>
      <bottom style="thin"/>
    </border>
    <border>
      <left style="thin"/>
      <right style="medium">
        <color theme="9"/>
      </right>
      <top style="thin"/>
      <bottom style="thin"/>
    </border>
    <border>
      <left style="thin"/>
      <right style="thin"/>
      <top style="medium">
        <color theme="9"/>
      </top>
      <bottom/>
    </border>
    <border>
      <left style="thin"/>
      <right style="medium">
        <color theme="9"/>
      </right>
      <top style="medium">
        <color theme="9"/>
      </top>
      <bottom style="thin"/>
    </border>
    <border>
      <left style="thin"/>
      <right style="medium">
        <color theme="9"/>
      </right>
      <top style="thin"/>
      <bottom style="medium">
        <color theme="9"/>
      </bottom>
    </border>
    <border>
      <left/>
      <right style="medium">
        <color rgb="FFFF9900"/>
      </right>
      <top style="thin"/>
      <bottom style="thin"/>
    </border>
    <border>
      <left/>
      <right style="medium">
        <color rgb="FFFF9900"/>
      </right>
      <top style="thin"/>
      <bottom style="medium">
        <color rgb="FFFF9900"/>
      </bottom>
    </border>
    <border>
      <left/>
      <right style="medium">
        <color theme="9"/>
      </right>
      <top style="thin"/>
      <bottom style="thin"/>
    </border>
    <border>
      <left/>
      <right style="medium">
        <color theme="9"/>
      </right>
      <top style="thin"/>
      <bottom style="medium">
        <color theme="9"/>
      </bottom>
    </border>
    <border>
      <left/>
      <right style="thin"/>
      <top style="medium">
        <color theme="9"/>
      </top>
      <bottom style="medium">
        <color rgb="FFFF9900"/>
      </bottom>
    </border>
    <border>
      <left/>
      <right style="thin"/>
      <top style="medium">
        <color theme="9"/>
      </top>
      <bottom style="medium">
        <color theme="9"/>
      </bottom>
    </border>
    <border>
      <left/>
      <right style="thin"/>
      <top/>
      <bottom style="medium">
        <color rgb="FFFF9900"/>
      </bottom>
    </border>
    <border>
      <left style="thin"/>
      <right/>
      <top style="thin"/>
      <bottom style="thin"/>
    </border>
    <border>
      <left style="thin"/>
      <right/>
      <top style="thin"/>
      <bottom style="medium">
        <color theme="9"/>
      </bottom>
    </border>
    <border>
      <left/>
      <right/>
      <top style="thin"/>
      <bottom style="medium">
        <color theme="9"/>
      </bottom>
    </border>
    <border>
      <left/>
      <right style="thin"/>
      <top style="thin"/>
      <bottom style="medium">
        <color theme="9"/>
      </bottom>
    </border>
    <border>
      <left style="thin"/>
      <right/>
      <top style="thin"/>
      <bottom style="medium">
        <color rgb="FFFF99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172" fontId="43" fillId="11" borderId="10" xfId="46" applyNumberFormat="1" applyFont="1" applyFill="1" applyBorder="1" applyAlignment="1" applyProtection="1">
      <alignment vertical="top" wrapText="1"/>
      <protection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top" wrapText="1"/>
      <protection locked="0"/>
    </xf>
    <xf numFmtId="172" fontId="43" fillId="0" borderId="11" xfId="46" applyNumberFormat="1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 applyProtection="1">
      <alignment horizontal="center" vertical="top" wrapText="1"/>
      <protection locked="0"/>
    </xf>
    <xf numFmtId="172" fontId="43" fillId="0" borderId="10" xfId="46" applyNumberFormat="1" applyFont="1" applyFill="1" applyBorder="1" applyAlignment="1" applyProtection="1">
      <alignment vertical="top" wrapText="1"/>
      <protection locked="0"/>
    </xf>
    <xf numFmtId="0" fontId="43" fillId="0" borderId="12" xfId="0" applyFont="1" applyBorder="1" applyAlignment="1" applyProtection="1">
      <alignment horizontal="center" vertical="top" wrapText="1"/>
      <protection locked="0"/>
    </xf>
    <xf numFmtId="172" fontId="43" fillId="0" borderId="12" xfId="46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172" fontId="44" fillId="11" borderId="13" xfId="46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top" wrapText="1"/>
      <protection locked="0"/>
    </xf>
    <xf numFmtId="172" fontId="45" fillId="33" borderId="14" xfId="46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172" fontId="0" fillId="0" borderId="0" xfId="46" applyNumberFormat="1" applyFont="1" applyBorder="1" applyAlignment="1" applyProtection="1">
      <alignment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0" fontId="45" fillId="33" borderId="15" xfId="0" applyFont="1" applyFill="1" applyBorder="1" applyAlignment="1" applyProtection="1">
      <alignment horizontal="center" vertical="top" wrapText="1"/>
      <protection locked="0"/>
    </xf>
    <xf numFmtId="172" fontId="45" fillId="33" borderId="15" xfId="46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172" fontId="43" fillId="0" borderId="0" xfId="46" applyNumberFormat="1" applyFont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72" fontId="46" fillId="0" borderId="0" xfId="46" applyNumberFormat="1" applyFont="1" applyFill="1" applyBorder="1" applyAlignment="1" applyProtection="1">
      <alignment vertical="top" wrapText="1"/>
      <protection locked="0"/>
    </xf>
    <xf numFmtId="172" fontId="47" fillId="0" borderId="0" xfId="46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172" fontId="43" fillId="0" borderId="0" xfId="46" applyNumberFormat="1" applyFont="1" applyBorder="1" applyAlignment="1" applyProtection="1">
      <alignment horizontal="right" vertical="top"/>
      <protection locked="0"/>
    </xf>
    <xf numFmtId="172" fontId="43" fillId="34" borderId="0" xfId="46" applyNumberFormat="1" applyFont="1" applyFill="1" applyBorder="1" applyAlignment="1" applyProtection="1">
      <alignment vertical="top" wrapText="1"/>
      <protection locked="0"/>
    </xf>
    <xf numFmtId="0" fontId="43" fillId="34" borderId="10" xfId="0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Border="1" applyAlignment="1" applyProtection="1">
      <alignment horizontal="center" vertical="top" wrapText="1"/>
      <protection locked="0"/>
    </xf>
    <xf numFmtId="0" fontId="43" fillId="0" borderId="16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72" fontId="1" fillId="0" borderId="0" xfId="46" applyNumberFormat="1" applyFont="1" applyAlignment="1" applyProtection="1">
      <alignment wrapText="1"/>
      <protection locked="0"/>
    </xf>
    <xf numFmtId="172" fontId="1" fillId="0" borderId="0" xfId="46" applyNumberFormat="1" applyFont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45" fillId="33" borderId="17" xfId="0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 applyProtection="1">
      <alignment horizontal="center" vertical="top" wrapText="1"/>
      <protection locked="0"/>
    </xf>
    <xf numFmtId="172" fontId="45" fillId="33" borderId="17" xfId="46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72" fontId="1" fillId="0" borderId="0" xfId="46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72" fontId="21" fillId="0" borderId="0" xfId="46" applyNumberFormat="1" applyFont="1" applyAlignment="1" applyProtection="1">
      <alignment wrapText="1"/>
      <protection locked="0"/>
    </xf>
    <xf numFmtId="172" fontId="46" fillId="17" borderId="10" xfId="46" applyNumberFormat="1" applyFont="1" applyFill="1" applyBorder="1" applyAlignment="1" applyProtection="1">
      <alignment vertical="top" wrapText="1"/>
      <protection/>
    </xf>
    <xf numFmtId="172" fontId="0" fillId="0" borderId="0" xfId="46" applyNumberFormat="1" applyFont="1" applyBorder="1" applyAlignment="1" applyProtection="1">
      <alignment/>
      <protection/>
    </xf>
    <xf numFmtId="172" fontId="46" fillId="17" borderId="16" xfId="46" applyNumberFormat="1" applyFont="1" applyFill="1" applyBorder="1" applyAlignment="1" applyProtection="1">
      <alignment vertical="top" wrapText="1"/>
      <protection/>
    </xf>
    <xf numFmtId="172" fontId="46" fillId="17" borderId="11" xfId="46" applyNumberFormat="1" applyFont="1" applyFill="1" applyBorder="1" applyAlignment="1" applyProtection="1">
      <alignment vertical="top" wrapText="1"/>
      <protection/>
    </xf>
    <xf numFmtId="172" fontId="46" fillId="0" borderId="0" xfId="46" applyNumberFormat="1" applyFont="1" applyFill="1" applyBorder="1" applyAlignment="1" applyProtection="1">
      <alignment vertical="top" wrapText="1"/>
      <protection/>
    </xf>
    <xf numFmtId="172" fontId="43" fillId="0" borderId="0" xfId="46" applyNumberFormat="1" applyFont="1" applyFill="1" applyBorder="1" applyAlignment="1" applyProtection="1">
      <alignment vertical="top" wrapText="1"/>
      <protection/>
    </xf>
    <xf numFmtId="0" fontId="48" fillId="33" borderId="15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172" fontId="44" fillId="0" borderId="13" xfId="46" applyNumberFormat="1" applyFont="1" applyFill="1" applyBorder="1" applyAlignment="1" applyProtection="1">
      <alignment horizontal="center" vertical="center" wrapText="1"/>
      <protection locked="0"/>
    </xf>
    <xf numFmtId="172" fontId="44" fillId="17" borderId="13" xfId="46" applyNumberFormat="1" applyFont="1" applyFill="1" applyBorder="1" applyAlignment="1" applyProtection="1">
      <alignment horizontal="center" vertical="center" wrapText="1"/>
      <protection locked="0"/>
    </xf>
    <xf numFmtId="172" fontId="43" fillId="0" borderId="0" xfId="46" applyNumberFormat="1" applyFont="1" applyFill="1" applyBorder="1" applyAlignment="1" applyProtection="1">
      <alignment vertical="top" wrapText="1"/>
      <protection locked="0"/>
    </xf>
    <xf numFmtId="172" fontId="42" fillId="0" borderId="0" xfId="46" applyNumberFormat="1" applyFont="1" applyBorder="1" applyAlignment="1" applyProtection="1">
      <alignment/>
      <protection/>
    </xf>
    <xf numFmtId="172" fontId="44" fillId="0" borderId="0" xfId="46" applyNumberFormat="1" applyFont="1" applyBorder="1" applyAlignment="1" applyProtection="1">
      <alignment vertical="top" wrapText="1"/>
      <protection/>
    </xf>
    <xf numFmtId="172" fontId="44" fillId="0" borderId="17" xfId="46" applyNumberFormat="1" applyFont="1" applyBorder="1" applyAlignment="1" applyProtection="1">
      <alignment vertical="top" wrapText="1"/>
      <protection/>
    </xf>
    <xf numFmtId="172" fontId="44" fillId="34" borderId="0" xfId="46" applyNumberFormat="1" applyFont="1" applyFill="1" applyBorder="1" applyAlignment="1" applyProtection="1">
      <alignment vertical="top" wrapText="1"/>
      <protection/>
    </xf>
    <xf numFmtId="172" fontId="20" fillId="0" borderId="0" xfId="46" applyNumberFormat="1" applyFont="1" applyAlignment="1" applyProtection="1">
      <alignment wrapText="1"/>
      <protection locked="0"/>
    </xf>
    <xf numFmtId="172" fontId="46" fillId="0" borderId="0" xfId="46" applyNumberFormat="1" applyFont="1" applyBorder="1" applyAlignment="1" applyProtection="1">
      <alignment vertical="top" wrapText="1"/>
      <protection/>
    </xf>
    <xf numFmtId="172" fontId="44" fillId="0" borderId="0" xfId="46" applyNumberFormat="1" applyFont="1" applyBorder="1" applyAlignment="1" applyProtection="1">
      <alignment vertical="top" wrapText="1"/>
      <protection locked="0"/>
    </xf>
    <xf numFmtId="172" fontId="46" fillId="34" borderId="0" xfId="46" applyNumberFormat="1" applyFont="1" applyFill="1" applyBorder="1" applyAlignment="1" applyProtection="1">
      <alignment vertical="top" wrapText="1"/>
      <protection/>
    </xf>
    <xf numFmtId="172" fontId="20" fillId="0" borderId="0" xfId="46" applyNumberFormat="1" applyFont="1" applyFill="1" applyBorder="1" applyAlignment="1" applyProtection="1">
      <alignment wrapText="1"/>
      <protection locked="0"/>
    </xf>
    <xf numFmtId="0" fontId="48" fillId="33" borderId="15" xfId="0" applyFont="1" applyFill="1" applyBorder="1" applyAlignment="1" applyProtection="1">
      <alignment vertical="top" wrapText="1"/>
      <protection/>
    </xf>
    <xf numFmtId="0" fontId="43" fillId="0" borderId="19" xfId="0" applyFont="1" applyBorder="1" applyAlignment="1" applyProtection="1">
      <alignment vertical="top" wrapText="1"/>
      <protection/>
    </xf>
    <xf numFmtId="0" fontId="43" fillId="0" borderId="16" xfId="0" applyFont="1" applyBorder="1" applyAlignment="1" applyProtection="1">
      <alignment vertical="top" wrapText="1"/>
      <protection/>
    </xf>
    <xf numFmtId="0" fontId="43" fillId="0" borderId="20" xfId="0" applyFont="1" applyBorder="1" applyAlignment="1" applyProtection="1">
      <alignment vertical="top" wrapText="1"/>
      <protection/>
    </xf>
    <xf numFmtId="0" fontId="43" fillId="0" borderId="21" xfId="0" applyFont="1" applyBorder="1" applyAlignment="1" applyProtection="1">
      <alignment vertical="top" wrapText="1"/>
      <protection/>
    </xf>
    <xf numFmtId="0" fontId="43" fillId="0" borderId="16" xfId="0" applyFont="1" applyFill="1" applyBorder="1" applyAlignment="1" applyProtection="1">
      <alignment vertical="top" wrapText="1"/>
      <protection/>
    </xf>
    <xf numFmtId="0" fontId="43" fillId="0" borderId="20" xfId="0" applyFont="1" applyFill="1" applyBorder="1" applyAlignment="1" applyProtection="1">
      <alignment vertical="top" wrapText="1"/>
      <protection/>
    </xf>
    <xf numFmtId="0" fontId="46" fillId="35" borderId="0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 vertical="top" wrapText="1"/>
      <protection/>
    </xf>
    <xf numFmtId="0" fontId="43" fillId="34" borderId="16" xfId="0" applyFont="1" applyFill="1" applyBorder="1" applyAlignment="1" applyProtection="1">
      <alignment vertical="top" wrapText="1"/>
      <protection/>
    </xf>
    <xf numFmtId="0" fontId="44" fillId="34" borderId="0" xfId="0" applyFont="1" applyFill="1" applyBorder="1" applyAlignment="1" applyProtection="1">
      <alignment vertical="top" wrapText="1"/>
      <protection/>
    </xf>
    <xf numFmtId="0" fontId="43" fillId="0" borderId="22" xfId="0" applyFont="1" applyBorder="1" applyAlignment="1" applyProtection="1">
      <alignment vertical="top" wrapText="1"/>
      <protection/>
    </xf>
    <xf numFmtId="0" fontId="50" fillId="0" borderId="16" xfId="0" applyFont="1" applyFill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44" fillId="0" borderId="0" xfId="0" applyFont="1" applyBorder="1" applyAlignment="1" applyProtection="1">
      <alignment vertical="top" wrapText="1"/>
      <protection/>
    </xf>
    <xf numFmtId="0" fontId="50" fillId="0" borderId="16" xfId="0" applyFont="1" applyBorder="1" applyAlignment="1" applyProtection="1">
      <alignment vertical="top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vertical="top" wrapText="1"/>
      <protection/>
    </xf>
    <xf numFmtId="0" fontId="50" fillId="34" borderId="16" xfId="0" applyFont="1" applyFill="1" applyBorder="1" applyAlignment="1" applyProtection="1">
      <alignment vertical="top" wrapText="1"/>
      <protection/>
    </xf>
    <xf numFmtId="0" fontId="43" fillId="34" borderId="10" xfId="0" applyFont="1" applyFill="1" applyBorder="1" applyAlignment="1" applyProtection="1">
      <alignment vertical="top" wrapText="1"/>
      <protection/>
    </xf>
    <xf numFmtId="0" fontId="48" fillId="33" borderId="17" xfId="0" applyFont="1" applyFill="1" applyBorder="1" applyAlignment="1" applyProtection="1">
      <alignment vertical="top" wrapText="1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 vertical="top" wrapText="1"/>
      <protection/>
    </xf>
    <xf numFmtId="0" fontId="2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/>
    </xf>
    <xf numFmtId="0" fontId="48" fillId="33" borderId="28" xfId="0" applyFont="1" applyFill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/>
      <protection/>
    </xf>
    <xf numFmtId="0" fontId="43" fillId="0" borderId="30" xfId="0" applyFont="1" applyBorder="1" applyAlignment="1" applyProtection="1">
      <alignment horizontal="center" vertical="center" wrapText="1"/>
      <protection locked="0"/>
    </xf>
    <xf numFmtId="172" fontId="43" fillId="11" borderId="12" xfId="46" applyNumberFormat="1" applyFont="1" applyFill="1" applyBorder="1" applyAlignment="1" applyProtection="1">
      <alignment vertical="top" wrapText="1"/>
      <protection/>
    </xf>
    <xf numFmtId="172" fontId="45" fillId="33" borderId="31" xfId="46" applyNumberFormat="1" applyFont="1" applyFill="1" applyBorder="1" applyAlignment="1" applyProtection="1">
      <alignment vertical="top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/>
      <protection/>
    </xf>
    <xf numFmtId="172" fontId="48" fillId="33" borderId="31" xfId="46" applyNumberFormat="1" applyFont="1" applyFill="1" applyBorder="1" applyAlignment="1" applyProtection="1">
      <alignment vertical="top" wrapText="1"/>
      <protection/>
    </xf>
    <xf numFmtId="172" fontId="43" fillId="0" borderId="0" xfId="46" applyNumberFormat="1" applyFont="1" applyFill="1" applyBorder="1" applyAlignment="1" applyProtection="1">
      <alignment horizontal="right" vertical="top"/>
      <protection locked="0"/>
    </xf>
    <xf numFmtId="172" fontId="43" fillId="0" borderId="17" xfId="46" applyNumberFormat="1" applyFont="1" applyBorder="1" applyAlignment="1" applyProtection="1">
      <alignment horizontal="right" vertical="top"/>
      <protection locked="0"/>
    </xf>
    <xf numFmtId="172" fontId="48" fillId="33" borderId="14" xfId="46" applyNumberFormat="1" applyFont="1" applyFill="1" applyBorder="1" applyAlignment="1" applyProtection="1">
      <alignment vertical="top" wrapText="1"/>
      <protection/>
    </xf>
    <xf numFmtId="172" fontId="44" fillId="0" borderId="17" xfId="46" applyNumberFormat="1" applyFont="1" applyBorder="1" applyAlignment="1" applyProtection="1">
      <alignment vertical="top" wrapText="1"/>
      <protection locked="0"/>
    </xf>
    <xf numFmtId="172" fontId="44" fillId="0" borderId="33" xfId="46" applyNumberFormat="1" applyFont="1" applyBorder="1" applyAlignment="1" applyProtection="1">
      <alignment vertical="top" wrapText="1"/>
      <protection/>
    </xf>
    <xf numFmtId="172" fontId="45" fillId="33" borderId="34" xfId="46" applyNumberFormat="1" applyFont="1" applyFill="1" applyBorder="1" applyAlignment="1" applyProtection="1">
      <alignment vertical="top" wrapText="1"/>
      <protection locked="0"/>
    </xf>
    <xf numFmtId="172" fontId="48" fillId="33" borderId="35" xfId="46" applyNumberFormat="1" applyFont="1" applyFill="1" applyBorder="1" applyAlignment="1" applyProtection="1">
      <alignment vertical="top" wrapText="1"/>
      <protection locked="0"/>
    </xf>
    <xf numFmtId="172" fontId="48" fillId="33" borderId="15" xfId="46" applyNumberFormat="1" applyFont="1" applyFill="1" applyBorder="1" applyAlignment="1" applyProtection="1">
      <alignment vertical="top" wrapText="1"/>
      <protection/>
    </xf>
    <xf numFmtId="172" fontId="20" fillId="0" borderId="36" xfId="46" applyNumberFormat="1" applyFont="1" applyBorder="1" applyAlignment="1" applyProtection="1">
      <alignment wrapText="1"/>
      <protection locked="0"/>
    </xf>
    <xf numFmtId="172" fontId="1" fillId="0" borderId="36" xfId="46" applyNumberFormat="1" applyFont="1" applyBorder="1" applyAlignment="1" applyProtection="1">
      <alignment/>
      <protection locked="0"/>
    </xf>
    <xf numFmtId="172" fontId="44" fillId="0" borderId="37" xfId="46" applyNumberFormat="1" applyFont="1" applyBorder="1" applyAlignment="1" applyProtection="1">
      <alignment vertical="top" wrapText="1"/>
      <protection/>
    </xf>
    <xf numFmtId="172" fontId="43" fillId="0" borderId="38" xfId="46" applyNumberFormat="1" applyFont="1" applyBorder="1" applyAlignment="1" applyProtection="1">
      <alignment horizontal="right" vertical="top"/>
      <protection locked="0"/>
    </xf>
    <xf numFmtId="172" fontId="42" fillId="0" borderId="39" xfId="46" applyNumberFormat="1" applyFont="1" applyBorder="1" applyAlignment="1" applyProtection="1">
      <alignment/>
      <protection locked="0"/>
    </xf>
    <xf numFmtId="172" fontId="0" fillId="0" borderId="13" xfId="46" applyNumberFormat="1" applyFont="1" applyBorder="1" applyAlignment="1" applyProtection="1">
      <alignment/>
      <protection locked="0"/>
    </xf>
    <xf numFmtId="172" fontId="51" fillId="33" borderId="17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3" fontId="24" fillId="0" borderId="40" xfId="0" applyNumberFormat="1" applyFont="1" applyBorder="1" applyAlignment="1" applyProtection="1">
      <alignment horizontal="center" vertical="center" wrapText="1"/>
      <protection locked="0"/>
    </xf>
    <xf numFmtId="3" fontId="51" fillId="36" borderId="41" xfId="0" applyNumberFormat="1" applyFont="1" applyFill="1" applyBorder="1" applyAlignment="1" applyProtection="1">
      <alignment horizontal="center" vertical="top" wrapText="1"/>
      <protection locked="0"/>
    </xf>
    <xf numFmtId="3" fontId="48" fillId="33" borderId="42" xfId="46" applyNumberFormat="1" applyFont="1" applyFill="1" applyBorder="1" applyAlignment="1" applyProtection="1">
      <alignment vertical="top" wrapText="1"/>
      <protection/>
    </xf>
    <xf numFmtId="3" fontId="43" fillId="37" borderId="43" xfId="0" applyNumberFormat="1" applyFont="1" applyFill="1" applyBorder="1" applyAlignment="1" applyProtection="1">
      <alignment horizontal="right" vertical="top"/>
      <protection locked="0"/>
    </xf>
    <xf numFmtId="3" fontId="43" fillId="0" borderId="43" xfId="0" applyNumberFormat="1" applyFont="1" applyBorder="1" applyAlignment="1" applyProtection="1">
      <alignment horizontal="right" vertical="top"/>
      <protection locked="0"/>
    </xf>
    <xf numFmtId="3" fontId="43" fillId="0" borderId="44" xfId="0" applyNumberFormat="1" applyFont="1" applyBorder="1" applyAlignment="1" applyProtection="1">
      <alignment horizontal="right" vertical="top"/>
      <protection locked="0"/>
    </xf>
    <xf numFmtId="3" fontId="48" fillId="33" borderId="45" xfId="46" applyNumberFormat="1" applyFont="1" applyFill="1" applyBorder="1" applyAlignment="1" applyProtection="1">
      <alignment vertical="top" wrapText="1"/>
      <protection/>
    </xf>
    <xf numFmtId="3" fontId="43" fillId="38" borderId="46" xfId="0" applyNumberFormat="1" applyFont="1" applyFill="1" applyBorder="1" applyAlignment="1" applyProtection="1">
      <alignment horizontal="right" vertical="top"/>
      <protection locked="0"/>
    </xf>
    <xf numFmtId="3" fontId="43" fillId="0" borderId="46" xfId="0" applyNumberFormat="1" applyFont="1" applyBorder="1" applyAlignment="1" applyProtection="1">
      <alignment horizontal="right" vertical="top"/>
      <protection locked="0"/>
    </xf>
    <xf numFmtId="3" fontId="43" fillId="37" borderId="46" xfId="0" applyNumberFormat="1" applyFont="1" applyFill="1" applyBorder="1" applyAlignment="1" applyProtection="1">
      <alignment horizontal="right" vertical="top"/>
      <protection locked="0"/>
    </xf>
    <xf numFmtId="3" fontId="1" fillId="0" borderId="47" xfId="0" applyNumberFormat="1" applyFont="1" applyBorder="1" applyAlignment="1" applyProtection="1">
      <alignment/>
      <protection locked="0"/>
    </xf>
    <xf numFmtId="3" fontId="48" fillId="33" borderId="48" xfId="46" applyNumberFormat="1" applyFont="1" applyFill="1" applyBorder="1" applyAlignment="1" applyProtection="1">
      <alignment vertical="top" wrapText="1"/>
      <protection/>
    </xf>
    <xf numFmtId="3" fontId="43" fillId="0" borderId="46" xfId="0" applyNumberFormat="1" applyFont="1" applyFill="1" applyBorder="1" applyAlignment="1" applyProtection="1">
      <alignment horizontal="right" vertical="top"/>
      <protection locked="0"/>
    </xf>
    <xf numFmtId="3" fontId="48" fillId="33" borderId="49" xfId="46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Alignment="1" applyProtection="1">
      <alignment/>
      <protection locked="0"/>
    </xf>
    <xf numFmtId="3" fontId="43" fillId="0" borderId="50" xfId="0" applyNumberFormat="1" applyFont="1" applyBorder="1" applyAlignment="1" applyProtection="1">
      <alignment horizontal="right" vertical="top"/>
      <protection locked="0"/>
    </xf>
    <xf numFmtId="3" fontId="43" fillId="0" borderId="51" xfId="0" applyNumberFormat="1" applyFont="1" applyBorder="1" applyAlignment="1" applyProtection="1">
      <alignment horizontal="right" vertical="top"/>
      <protection locked="0"/>
    </xf>
    <xf numFmtId="3" fontId="43" fillId="0" borderId="52" xfId="0" applyNumberFormat="1" applyFont="1" applyBorder="1" applyAlignment="1" applyProtection="1">
      <alignment horizontal="right" vertical="top"/>
      <protection locked="0"/>
    </xf>
    <xf numFmtId="3" fontId="43" fillId="0" borderId="53" xfId="0" applyNumberFormat="1" applyFont="1" applyBorder="1" applyAlignment="1" applyProtection="1">
      <alignment horizontal="right" vertical="top"/>
      <protection locked="0"/>
    </xf>
    <xf numFmtId="3" fontId="43" fillId="0" borderId="54" xfId="0" applyNumberFormat="1" applyFont="1" applyBorder="1" applyAlignment="1" applyProtection="1">
      <alignment horizontal="right" vertical="top"/>
      <protection locked="0"/>
    </xf>
    <xf numFmtId="3" fontId="43" fillId="0" borderId="55" xfId="0" applyNumberFormat="1" applyFont="1" applyBorder="1" applyAlignment="1" applyProtection="1">
      <alignment horizontal="right" vertical="top"/>
      <protection locked="0"/>
    </xf>
    <xf numFmtId="3" fontId="43" fillId="0" borderId="52" xfId="0" applyNumberFormat="1" applyFont="1" applyFill="1" applyBorder="1" applyAlignment="1" applyProtection="1">
      <alignment horizontal="right" vertical="top"/>
      <protection locked="0"/>
    </xf>
    <xf numFmtId="172" fontId="0" fillId="0" borderId="56" xfId="46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/>
    </xf>
    <xf numFmtId="0" fontId="44" fillId="0" borderId="1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6" fillId="35" borderId="31" xfId="0" applyFont="1" applyFill="1" applyBorder="1" applyAlignment="1" applyProtection="1">
      <alignment horizontal="left" vertical="top" wrapText="1"/>
      <protection/>
    </xf>
    <xf numFmtId="0" fontId="46" fillId="35" borderId="19" xfId="0" applyFont="1" applyFill="1" applyBorder="1" applyAlignment="1" applyProtection="1">
      <alignment horizontal="left" vertical="top" wrapText="1"/>
      <protection/>
    </xf>
    <xf numFmtId="0" fontId="46" fillId="35" borderId="22" xfId="0" applyFont="1" applyFill="1" applyBorder="1" applyAlignment="1" applyProtection="1">
      <alignment horizontal="left" vertical="top" wrapText="1"/>
      <protection/>
    </xf>
    <xf numFmtId="0" fontId="46" fillId="35" borderId="16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52" fillId="0" borderId="57" xfId="0" applyFont="1" applyBorder="1" applyAlignment="1" applyProtection="1">
      <alignment horizontal="center" vertical="top" wrapText="1"/>
      <protection/>
    </xf>
    <xf numFmtId="0" fontId="52" fillId="0" borderId="22" xfId="0" applyFont="1" applyBorder="1" applyAlignment="1" applyProtection="1">
      <alignment horizontal="center" vertical="top" wrapText="1"/>
      <protection/>
    </xf>
    <xf numFmtId="0" fontId="52" fillId="0" borderId="16" xfId="0" applyFont="1" applyBorder="1" applyAlignment="1" applyProtection="1">
      <alignment horizontal="center" vertical="top" wrapText="1"/>
      <protection/>
    </xf>
    <xf numFmtId="0" fontId="52" fillId="0" borderId="58" xfId="0" applyFont="1" applyBorder="1" applyAlignment="1" applyProtection="1">
      <alignment horizontal="center" vertical="top" wrapText="1"/>
      <protection/>
    </xf>
    <xf numFmtId="0" fontId="52" fillId="0" borderId="59" xfId="0" applyFont="1" applyBorder="1" applyAlignment="1" applyProtection="1">
      <alignment horizontal="center" vertical="top" wrapText="1"/>
      <protection/>
    </xf>
    <xf numFmtId="0" fontId="52" fillId="0" borderId="60" xfId="0" applyFont="1" applyBorder="1" applyAlignment="1" applyProtection="1">
      <alignment horizontal="center" vertical="top" wrapText="1"/>
      <protection/>
    </xf>
    <xf numFmtId="0" fontId="52" fillId="0" borderId="61" xfId="0" applyFont="1" applyBorder="1" applyAlignment="1" applyProtection="1">
      <alignment horizontal="center" vertical="top" wrapText="1"/>
      <protection/>
    </xf>
    <xf numFmtId="0" fontId="52" fillId="0" borderId="34" xfId="0" applyFont="1" applyBorder="1" applyAlignment="1" applyProtection="1">
      <alignment horizontal="center" vertical="top" wrapText="1"/>
      <protection/>
    </xf>
    <xf numFmtId="0" fontId="52" fillId="0" borderId="35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showGridLines="0" tabSelected="1" zoomScaleSheetLayoutView="100" zoomScalePageLayoutView="60" workbookViewId="0" topLeftCell="A1">
      <selection activeCell="D6" sqref="D6"/>
    </sheetView>
  </sheetViews>
  <sheetFormatPr defaultColWidth="10.8515625" defaultRowHeight="15"/>
  <cols>
    <col min="1" max="1" width="0.85546875" style="9" customWidth="1"/>
    <col min="2" max="2" width="7.140625" style="68" bestFit="1" customWidth="1"/>
    <col min="3" max="3" width="63.00390625" style="40" bestFit="1" customWidth="1"/>
    <col min="4" max="4" width="11.8515625" style="41" customWidth="1"/>
    <col min="5" max="5" width="10.28125" style="42" bestFit="1" customWidth="1"/>
    <col min="6" max="6" width="16.421875" style="43" customWidth="1"/>
    <col min="7" max="7" width="17.140625" style="43" bestFit="1" customWidth="1"/>
    <col min="8" max="8" width="19.421875" style="77" bestFit="1" customWidth="1"/>
    <col min="9" max="9" width="18.28125" style="44" customWidth="1"/>
    <col min="10" max="10" width="18.28125" style="156" customWidth="1"/>
    <col min="11" max="16384" width="10.8515625" style="9" customWidth="1"/>
  </cols>
  <sheetData>
    <row r="1" spans="2:10" ht="33" customHeight="1" thickBot="1">
      <c r="B1" s="165" t="s">
        <v>121</v>
      </c>
      <c r="C1" s="165"/>
      <c r="D1" s="165"/>
      <c r="E1" s="165"/>
      <c r="F1" s="165"/>
      <c r="G1" s="165"/>
      <c r="H1" s="165"/>
      <c r="I1" s="165"/>
      <c r="J1" s="165"/>
    </row>
    <row r="2" spans="2:10" ht="60" customHeight="1" thickBot="1">
      <c r="B2" s="118"/>
      <c r="C2" s="174" t="s">
        <v>485</v>
      </c>
      <c r="D2" s="174"/>
      <c r="E2" s="174"/>
      <c r="F2" s="174"/>
      <c r="G2" s="174"/>
      <c r="H2" s="174"/>
      <c r="I2" s="141" t="s">
        <v>484</v>
      </c>
      <c r="J2" s="142">
        <v>1900</v>
      </c>
    </row>
    <row r="3" spans="2:10" s="12" customFormat="1" ht="38.25" customHeight="1" thickBot="1">
      <c r="B3" s="107" t="s">
        <v>354</v>
      </c>
      <c r="C3" s="66" t="s">
        <v>102</v>
      </c>
      <c r="D3" s="10" t="s">
        <v>117</v>
      </c>
      <c r="E3" s="69" t="s">
        <v>119</v>
      </c>
      <c r="F3" s="70" t="s">
        <v>118</v>
      </c>
      <c r="G3" s="11" t="s">
        <v>355</v>
      </c>
      <c r="H3" s="71" t="s">
        <v>115</v>
      </c>
      <c r="I3" s="140" t="s">
        <v>116</v>
      </c>
      <c r="J3" s="143" t="s">
        <v>482</v>
      </c>
    </row>
    <row r="4" spans="1:10" s="16" customFormat="1" ht="18.75">
      <c r="A4" s="67"/>
      <c r="B4" s="108">
        <v>1</v>
      </c>
      <c r="C4" s="82" t="s">
        <v>120</v>
      </c>
      <c r="D4" s="18"/>
      <c r="E4" s="19"/>
      <c r="F4" s="20"/>
      <c r="G4" s="20"/>
      <c r="H4" s="20"/>
      <c r="I4" s="133">
        <f>H5+H14+H24</f>
        <v>0</v>
      </c>
      <c r="J4" s="144">
        <f>I4/J2</f>
        <v>0</v>
      </c>
    </row>
    <row r="5" spans="2:10" ht="15.75">
      <c r="B5" s="109" t="s">
        <v>194</v>
      </c>
      <c r="C5" s="169" t="s">
        <v>17</v>
      </c>
      <c r="D5" s="169"/>
      <c r="E5" s="169"/>
      <c r="F5" s="169"/>
      <c r="G5" s="170"/>
      <c r="H5" s="61">
        <f>SUM(G6:G12)</f>
        <v>0</v>
      </c>
      <c r="I5" s="17"/>
      <c r="J5" s="145">
        <f>H5/J2</f>
        <v>0</v>
      </c>
    </row>
    <row r="6" spans="2:10" ht="18.75" customHeight="1">
      <c r="B6" s="110" t="s">
        <v>197</v>
      </c>
      <c r="C6" s="83" t="s">
        <v>122</v>
      </c>
      <c r="D6" s="2" t="s">
        <v>180</v>
      </c>
      <c r="E6" s="3">
        <v>0</v>
      </c>
      <c r="F6" s="4">
        <v>0</v>
      </c>
      <c r="G6" s="1">
        <f>E6*F6</f>
        <v>0</v>
      </c>
      <c r="H6" s="73"/>
      <c r="I6" s="17"/>
      <c r="J6" s="146">
        <f>G6/J2</f>
        <v>0</v>
      </c>
    </row>
    <row r="7" spans="2:10" ht="18" customHeight="1">
      <c r="B7" s="110" t="s">
        <v>198</v>
      </c>
      <c r="C7" s="84" t="s">
        <v>61</v>
      </c>
      <c r="D7" s="2" t="s">
        <v>180</v>
      </c>
      <c r="E7" s="5">
        <v>0</v>
      </c>
      <c r="F7" s="6">
        <v>0</v>
      </c>
      <c r="G7" s="1">
        <f aca="true" t="shared" si="0" ref="G7:G12">E7*F7</f>
        <v>0</v>
      </c>
      <c r="H7" s="73"/>
      <c r="I7" s="17"/>
      <c r="J7" s="146">
        <f>G7/J2</f>
        <v>0</v>
      </c>
    </row>
    <row r="8" spans="2:10" ht="15.75">
      <c r="B8" s="110" t="s">
        <v>199</v>
      </c>
      <c r="C8" s="84" t="s">
        <v>62</v>
      </c>
      <c r="D8" s="2" t="s">
        <v>180</v>
      </c>
      <c r="E8" s="5">
        <v>0</v>
      </c>
      <c r="F8" s="6">
        <v>0</v>
      </c>
      <c r="G8" s="1">
        <f t="shared" si="0"/>
        <v>0</v>
      </c>
      <c r="H8" s="73"/>
      <c r="I8" s="17"/>
      <c r="J8" s="146">
        <f>G8/J2</f>
        <v>0</v>
      </c>
    </row>
    <row r="9" spans="2:10" ht="31.5">
      <c r="B9" s="110" t="s">
        <v>200</v>
      </c>
      <c r="C9" s="84" t="s">
        <v>174</v>
      </c>
      <c r="D9" s="2" t="s">
        <v>180</v>
      </c>
      <c r="E9" s="5">
        <v>0</v>
      </c>
      <c r="F9" s="6">
        <v>0</v>
      </c>
      <c r="G9" s="1">
        <f t="shared" si="0"/>
        <v>0</v>
      </c>
      <c r="H9" s="73"/>
      <c r="I9" s="17"/>
      <c r="J9" s="146">
        <f>G9/J2</f>
        <v>0</v>
      </c>
    </row>
    <row r="10" spans="2:10" ht="15.75">
      <c r="B10" s="110" t="s">
        <v>201</v>
      </c>
      <c r="C10" s="85" t="s">
        <v>443</v>
      </c>
      <c r="D10" s="2" t="s">
        <v>180</v>
      </c>
      <c r="E10" s="7">
        <v>0</v>
      </c>
      <c r="F10" s="8">
        <v>0</v>
      </c>
      <c r="G10" s="1">
        <f t="shared" si="0"/>
        <v>0</v>
      </c>
      <c r="H10" s="73"/>
      <c r="I10" s="17"/>
      <c r="J10" s="146">
        <f>G10/J2</f>
        <v>0</v>
      </c>
    </row>
    <row r="11" spans="2:10" ht="15.75">
      <c r="B11" s="110" t="s">
        <v>441</v>
      </c>
      <c r="C11" s="86" t="s">
        <v>444</v>
      </c>
      <c r="D11" s="2" t="s">
        <v>180</v>
      </c>
      <c r="E11" s="7">
        <v>0</v>
      </c>
      <c r="F11" s="8">
        <v>0</v>
      </c>
      <c r="G11" s="1">
        <f t="shared" si="0"/>
        <v>0</v>
      </c>
      <c r="H11" s="73"/>
      <c r="I11" s="17"/>
      <c r="J11" s="146">
        <f>G11/J2</f>
        <v>0</v>
      </c>
    </row>
    <row r="12" spans="2:10" ht="15.75">
      <c r="B12" s="110" t="s">
        <v>442</v>
      </c>
      <c r="C12" s="86" t="s">
        <v>480</v>
      </c>
      <c r="D12" s="2" t="s">
        <v>180</v>
      </c>
      <c r="E12" s="7">
        <v>0</v>
      </c>
      <c r="F12" s="8">
        <v>0</v>
      </c>
      <c r="G12" s="1">
        <f t="shared" si="0"/>
        <v>0</v>
      </c>
      <c r="H12" s="73"/>
      <c r="I12" s="17"/>
      <c r="J12" s="146">
        <f>G12/J2</f>
        <v>0</v>
      </c>
    </row>
    <row r="13" spans="2:10" ht="15.75">
      <c r="B13" s="110"/>
      <c r="C13" s="175" t="s">
        <v>487</v>
      </c>
      <c r="D13" s="176"/>
      <c r="E13" s="176"/>
      <c r="F13" s="176"/>
      <c r="G13" s="177"/>
      <c r="H13" s="73"/>
      <c r="I13" s="17"/>
      <c r="J13" s="157"/>
    </row>
    <row r="14" spans="2:10" ht="15.75">
      <c r="B14" s="111" t="s">
        <v>195</v>
      </c>
      <c r="C14" s="171" t="s">
        <v>18</v>
      </c>
      <c r="D14" s="171"/>
      <c r="E14" s="171"/>
      <c r="F14" s="171"/>
      <c r="G14" s="172"/>
      <c r="H14" s="60">
        <f>SUM(G15:G22)</f>
        <v>0</v>
      </c>
      <c r="I14" s="17"/>
      <c r="J14" s="145">
        <f>H14/J2</f>
        <v>0</v>
      </c>
    </row>
    <row r="15" spans="2:10" ht="15.75">
      <c r="B15" s="110" t="s">
        <v>202</v>
      </c>
      <c r="C15" s="83" t="s">
        <v>63</v>
      </c>
      <c r="D15" s="2" t="s">
        <v>180</v>
      </c>
      <c r="E15" s="3">
        <v>0</v>
      </c>
      <c r="F15" s="4">
        <v>0</v>
      </c>
      <c r="G15" s="1">
        <f>E15*F15</f>
        <v>0</v>
      </c>
      <c r="H15" s="73"/>
      <c r="I15" s="17"/>
      <c r="J15" s="146">
        <f>G15/J2</f>
        <v>0</v>
      </c>
    </row>
    <row r="16" spans="2:10" ht="15.75">
      <c r="B16" s="110" t="s">
        <v>203</v>
      </c>
      <c r="C16" s="84" t="s">
        <v>64</v>
      </c>
      <c r="D16" s="2" t="s">
        <v>180</v>
      </c>
      <c r="E16" s="5">
        <v>0</v>
      </c>
      <c r="F16" s="6">
        <v>0</v>
      </c>
      <c r="G16" s="1">
        <f aca="true" t="shared" si="1" ref="G16:G22">E16*F16</f>
        <v>0</v>
      </c>
      <c r="H16" s="73"/>
      <c r="I16" s="17"/>
      <c r="J16" s="146">
        <f>G16/J2</f>
        <v>0</v>
      </c>
    </row>
    <row r="17" spans="2:10" ht="15.75">
      <c r="B17" s="110" t="s">
        <v>204</v>
      </c>
      <c r="C17" s="87" t="s">
        <v>178</v>
      </c>
      <c r="D17" s="2" t="s">
        <v>180</v>
      </c>
      <c r="E17" s="5">
        <v>0</v>
      </c>
      <c r="F17" s="6">
        <v>0</v>
      </c>
      <c r="G17" s="1">
        <f t="shared" si="1"/>
        <v>0</v>
      </c>
      <c r="H17" s="73"/>
      <c r="I17" s="17"/>
      <c r="J17" s="146">
        <f>G17/J2</f>
        <v>0</v>
      </c>
    </row>
    <row r="18" spans="2:10" ht="15.75">
      <c r="B18" s="110" t="s">
        <v>205</v>
      </c>
      <c r="C18" s="87" t="s">
        <v>179</v>
      </c>
      <c r="D18" s="2" t="s">
        <v>180</v>
      </c>
      <c r="E18" s="5">
        <v>0</v>
      </c>
      <c r="F18" s="6">
        <v>0</v>
      </c>
      <c r="G18" s="1">
        <f t="shared" si="1"/>
        <v>0</v>
      </c>
      <c r="H18" s="73"/>
      <c r="I18" s="17"/>
      <c r="J18" s="146">
        <f>G18/J2</f>
        <v>0</v>
      </c>
    </row>
    <row r="19" spans="2:10" ht="15.75">
      <c r="B19" s="110" t="s">
        <v>206</v>
      </c>
      <c r="C19" s="84" t="s">
        <v>65</v>
      </c>
      <c r="D19" s="2" t="s">
        <v>180</v>
      </c>
      <c r="E19" s="5">
        <v>0</v>
      </c>
      <c r="F19" s="6">
        <v>0</v>
      </c>
      <c r="G19" s="1">
        <f t="shared" si="1"/>
        <v>0</v>
      </c>
      <c r="H19" s="73"/>
      <c r="I19" s="17"/>
      <c r="J19" s="146">
        <f>G19/J2</f>
        <v>0</v>
      </c>
    </row>
    <row r="20" spans="2:10" ht="15.75">
      <c r="B20" s="110" t="s">
        <v>207</v>
      </c>
      <c r="C20" s="84" t="s">
        <v>66</v>
      </c>
      <c r="D20" s="2" t="s">
        <v>180</v>
      </c>
      <c r="E20" s="5">
        <v>0</v>
      </c>
      <c r="F20" s="6">
        <v>0</v>
      </c>
      <c r="G20" s="1">
        <f t="shared" si="1"/>
        <v>0</v>
      </c>
      <c r="H20" s="73"/>
      <c r="I20" s="17"/>
      <c r="J20" s="146">
        <f>G20/J2</f>
        <v>0</v>
      </c>
    </row>
    <row r="21" spans="2:10" ht="15.75">
      <c r="B21" s="110" t="s">
        <v>208</v>
      </c>
      <c r="C21" s="88" t="s">
        <v>123</v>
      </c>
      <c r="D21" s="2" t="s">
        <v>180</v>
      </c>
      <c r="E21" s="7">
        <v>0</v>
      </c>
      <c r="F21" s="8">
        <v>0</v>
      </c>
      <c r="G21" s="1">
        <f t="shared" si="1"/>
        <v>0</v>
      </c>
      <c r="H21" s="73"/>
      <c r="I21" s="17"/>
      <c r="J21" s="146">
        <f>G21/J2</f>
        <v>0</v>
      </c>
    </row>
    <row r="22" spans="2:10" ht="15.75">
      <c r="B22" s="110" t="s">
        <v>209</v>
      </c>
      <c r="C22" s="85" t="s">
        <v>103</v>
      </c>
      <c r="D22" s="2" t="s">
        <v>180</v>
      </c>
      <c r="E22" s="7">
        <v>0</v>
      </c>
      <c r="F22" s="8">
        <v>0</v>
      </c>
      <c r="G22" s="1">
        <f t="shared" si="1"/>
        <v>0</v>
      </c>
      <c r="H22" s="73"/>
      <c r="I22" s="17"/>
      <c r="J22" s="146">
        <f>G22/J2</f>
        <v>0</v>
      </c>
    </row>
    <row r="23" spans="2:10" ht="15.75">
      <c r="B23" s="110"/>
      <c r="C23" s="175" t="s">
        <v>486</v>
      </c>
      <c r="D23" s="176"/>
      <c r="E23" s="176"/>
      <c r="F23" s="176"/>
      <c r="G23" s="177"/>
      <c r="H23" s="73"/>
      <c r="I23" s="17"/>
      <c r="J23" s="157"/>
    </row>
    <row r="24" spans="2:10" ht="15.75">
      <c r="B24" s="111" t="s">
        <v>196</v>
      </c>
      <c r="C24" s="171" t="s">
        <v>124</v>
      </c>
      <c r="D24" s="171"/>
      <c r="E24" s="171"/>
      <c r="F24" s="171"/>
      <c r="G24" s="172"/>
      <c r="H24" s="60">
        <f>SUM(G25:G29)</f>
        <v>0</v>
      </c>
      <c r="I24" s="17"/>
      <c r="J24" s="145">
        <f>H24/J2</f>
        <v>0</v>
      </c>
    </row>
    <row r="25" spans="2:10" ht="15.75">
      <c r="B25" s="110" t="s">
        <v>210</v>
      </c>
      <c r="C25" s="83" t="s">
        <v>67</v>
      </c>
      <c r="D25" s="2" t="s">
        <v>180</v>
      </c>
      <c r="E25" s="3">
        <v>0</v>
      </c>
      <c r="F25" s="4">
        <v>0</v>
      </c>
      <c r="G25" s="1">
        <f>E25*F25</f>
        <v>0</v>
      </c>
      <c r="H25" s="73"/>
      <c r="I25" s="17"/>
      <c r="J25" s="146">
        <f>G25/J2</f>
        <v>0</v>
      </c>
    </row>
    <row r="26" spans="2:10" ht="15.75">
      <c r="B26" s="110" t="s">
        <v>211</v>
      </c>
      <c r="C26" s="87" t="s">
        <v>98</v>
      </c>
      <c r="D26" s="2" t="s">
        <v>180</v>
      </c>
      <c r="E26" s="5">
        <v>0</v>
      </c>
      <c r="F26" s="6">
        <v>0</v>
      </c>
      <c r="G26" s="1">
        <f>E26*F26</f>
        <v>0</v>
      </c>
      <c r="H26" s="73"/>
      <c r="I26" s="17"/>
      <c r="J26" s="146">
        <f>G26/J2</f>
        <v>0</v>
      </c>
    </row>
    <row r="27" spans="2:10" ht="15.75">
      <c r="B27" s="110" t="s">
        <v>212</v>
      </c>
      <c r="C27" s="84" t="s">
        <v>99</v>
      </c>
      <c r="D27" s="2" t="s">
        <v>180</v>
      </c>
      <c r="E27" s="5">
        <v>0</v>
      </c>
      <c r="F27" s="6">
        <v>0</v>
      </c>
      <c r="G27" s="1">
        <f>E27*F27</f>
        <v>0</v>
      </c>
      <c r="H27" s="73"/>
      <c r="I27" s="17"/>
      <c r="J27" s="146">
        <f>G27/J2</f>
        <v>0</v>
      </c>
    </row>
    <row r="28" spans="2:10" ht="15.75">
      <c r="B28" s="119" t="s">
        <v>213</v>
      </c>
      <c r="C28" s="85" t="s">
        <v>68</v>
      </c>
      <c r="D28" s="120" t="s">
        <v>180</v>
      </c>
      <c r="E28" s="7">
        <v>0</v>
      </c>
      <c r="F28" s="8">
        <v>0</v>
      </c>
      <c r="G28" s="121">
        <v>0</v>
      </c>
      <c r="H28" s="73"/>
      <c r="I28" s="17"/>
      <c r="J28" s="146">
        <f>G28/J2</f>
        <v>0</v>
      </c>
    </row>
    <row r="29" spans="2:10" ht="16.5" thickBot="1">
      <c r="B29" s="112"/>
      <c r="C29" s="178" t="s">
        <v>487</v>
      </c>
      <c r="D29" s="179"/>
      <c r="E29" s="179"/>
      <c r="F29" s="179"/>
      <c r="G29" s="180"/>
      <c r="H29" s="73"/>
      <c r="I29" s="17"/>
      <c r="J29" s="158"/>
    </row>
    <row r="30" spans="2:10" ht="16.5" thickBot="1">
      <c r="B30" s="113"/>
      <c r="C30" s="65"/>
      <c r="D30" s="21"/>
      <c r="E30" s="22"/>
      <c r="F30" s="17"/>
      <c r="G30" s="164"/>
      <c r="H30" s="138"/>
      <c r="I30" s="139"/>
      <c r="J30" s="147"/>
    </row>
    <row r="31" spans="2:10" ht="18.75">
      <c r="B31" s="108">
        <v>2</v>
      </c>
      <c r="C31" s="64" t="s">
        <v>69</v>
      </c>
      <c r="D31" s="18"/>
      <c r="E31" s="19"/>
      <c r="F31" s="20"/>
      <c r="G31" s="20"/>
      <c r="H31" s="122"/>
      <c r="I31" s="125">
        <f>H32+H41+H47+H53</f>
        <v>0</v>
      </c>
      <c r="J31" s="148">
        <f>I31/J2</f>
        <v>0</v>
      </c>
    </row>
    <row r="32" spans="2:10" ht="15.75">
      <c r="B32" s="111" t="s">
        <v>214</v>
      </c>
      <c r="C32" s="89" t="s">
        <v>104</v>
      </c>
      <c r="D32" s="21"/>
      <c r="E32" s="22"/>
      <c r="F32" s="17"/>
      <c r="G32" s="59"/>
      <c r="H32" s="61">
        <f>SUM(G33:G39)</f>
        <v>0</v>
      </c>
      <c r="I32" s="17"/>
      <c r="J32" s="149">
        <f>H32/J2</f>
        <v>0</v>
      </c>
    </row>
    <row r="33" spans="2:10" ht="15.75">
      <c r="B33" s="110" t="s">
        <v>218</v>
      </c>
      <c r="C33" s="87" t="s">
        <v>483</v>
      </c>
      <c r="D33" s="23" t="s">
        <v>180</v>
      </c>
      <c r="E33" s="5">
        <v>0</v>
      </c>
      <c r="F33" s="6">
        <v>0</v>
      </c>
      <c r="G33" s="1">
        <f aca="true" t="shared" si="2" ref="G33:G39">E33*F33</f>
        <v>0</v>
      </c>
      <c r="H33" s="74"/>
      <c r="I33" s="33"/>
      <c r="J33" s="150">
        <f>G33/J2</f>
        <v>0</v>
      </c>
    </row>
    <row r="34" spans="2:10" ht="15.75">
      <c r="B34" s="110" t="s">
        <v>219</v>
      </c>
      <c r="C34" s="87" t="s">
        <v>445</v>
      </c>
      <c r="D34" s="23" t="s">
        <v>180</v>
      </c>
      <c r="E34" s="5">
        <v>0</v>
      </c>
      <c r="F34" s="6">
        <v>0</v>
      </c>
      <c r="G34" s="1">
        <f t="shared" si="2"/>
        <v>0</v>
      </c>
      <c r="H34" s="74"/>
      <c r="I34" s="33"/>
      <c r="J34" s="150">
        <f>G34/J2</f>
        <v>0</v>
      </c>
    </row>
    <row r="35" spans="2:10" ht="15.75">
      <c r="B35" s="110" t="s">
        <v>220</v>
      </c>
      <c r="C35" s="87" t="s">
        <v>181</v>
      </c>
      <c r="D35" s="2" t="s">
        <v>180</v>
      </c>
      <c r="E35" s="5">
        <v>0</v>
      </c>
      <c r="F35" s="6">
        <v>0</v>
      </c>
      <c r="G35" s="1">
        <f t="shared" si="2"/>
        <v>0</v>
      </c>
      <c r="H35" s="74"/>
      <c r="I35" s="33"/>
      <c r="J35" s="150">
        <f>G35/J2</f>
        <v>0</v>
      </c>
    </row>
    <row r="36" spans="2:10" ht="15.75">
      <c r="B36" s="110" t="s">
        <v>221</v>
      </c>
      <c r="C36" s="87" t="s">
        <v>182</v>
      </c>
      <c r="D36" s="2" t="s">
        <v>180</v>
      </c>
      <c r="E36" s="5">
        <v>0</v>
      </c>
      <c r="F36" s="6">
        <v>0</v>
      </c>
      <c r="G36" s="1">
        <f t="shared" si="2"/>
        <v>0</v>
      </c>
      <c r="H36" s="74"/>
      <c r="I36" s="33"/>
      <c r="J36" s="150">
        <f>G36/J2</f>
        <v>0</v>
      </c>
    </row>
    <row r="37" spans="2:10" ht="15.75">
      <c r="B37" s="110" t="s">
        <v>222</v>
      </c>
      <c r="C37" s="84" t="s">
        <v>447</v>
      </c>
      <c r="D37" s="2" t="s">
        <v>180</v>
      </c>
      <c r="E37" s="5">
        <v>0</v>
      </c>
      <c r="F37" s="6">
        <v>0</v>
      </c>
      <c r="G37" s="1">
        <f t="shared" si="2"/>
        <v>0</v>
      </c>
      <c r="H37" s="74"/>
      <c r="I37" s="33"/>
      <c r="J37" s="150">
        <f>G37/J2</f>
        <v>0</v>
      </c>
    </row>
    <row r="38" spans="2:10" ht="15.75">
      <c r="B38" s="110" t="s">
        <v>223</v>
      </c>
      <c r="C38" s="84" t="s">
        <v>125</v>
      </c>
      <c r="D38" s="2" t="s">
        <v>180</v>
      </c>
      <c r="E38" s="5">
        <v>0</v>
      </c>
      <c r="F38" s="6">
        <v>0</v>
      </c>
      <c r="G38" s="1">
        <f t="shared" si="2"/>
        <v>0</v>
      </c>
      <c r="H38" s="74"/>
      <c r="I38" s="33"/>
      <c r="J38" s="150">
        <f>G38/J2</f>
        <v>0</v>
      </c>
    </row>
    <row r="39" spans="2:10" ht="15.75">
      <c r="B39" s="110" t="s">
        <v>446</v>
      </c>
      <c r="C39" s="84" t="s">
        <v>105</v>
      </c>
      <c r="D39" s="2" t="s">
        <v>180</v>
      </c>
      <c r="E39" s="5">
        <v>0</v>
      </c>
      <c r="F39" s="6">
        <v>0</v>
      </c>
      <c r="G39" s="1">
        <f t="shared" si="2"/>
        <v>0</v>
      </c>
      <c r="H39" s="74"/>
      <c r="I39" s="33"/>
      <c r="J39" s="150">
        <f>G39/J2</f>
        <v>0</v>
      </c>
    </row>
    <row r="40" spans="2:10" ht="15.75">
      <c r="B40" s="110"/>
      <c r="C40" s="175" t="s">
        <v>487</v>
      </c>
      <c r="D40" s="176"/>
      <c r="E40" s="176"/>
      <c r="F40" s="176"/>
      <c r="G40" s="177"/>
      <c r="H40" s="74"/>
      <c r="I40" s="33"/>
      <c r="J40" s="159"/>
    </row>
    <row r="41" spans="2:10" ht="15.75">
      <c r="B41" s="109" t="s">
        <v>215</v>
      </c>
      <c r="C41" s="90" t="s">
        <v>19</v>
      </c>
      <c r="D41" s="25"/>
      <c r="E41" s="26"/>
      <c r="F41" s="27"/>
      <c r="G41" s="62"/>
      <c r="H41" s="58">
        <f>SUM(G42:G45)</f>
        <v>0</v>
      </c>
      <c r="I41" s="126"/>
      <c r="J41" s="149">
        <f>H41/J2</f>
        <v>0</v>
      </c>
    </row>
    <row r="42" spans="2:10" ht="15.75">
      <c r="B42" s="110" t="s">
        <v>224</v>
      </c>
      <c r="C42" s="84" t="s">
        <v>70</v>
      </c>
      <c r="D42" s="23" t="s">
        <v>180</v>
      </c>
      <c r="E42" s="5">
        <v>0</v>
      </c>
      <c r="F42" s="6">
        <v>0</v>
      </c>
      <c r="G42" s="1">
        <f>E42*F42</f>
        <v>0</v>
      </c>
      <c r="H42" s="74"/>
      <c r="I42" s="33"/>
      <c r="J42" s="150">
        <f>G42/J2</f>
        <v>0</v>
      </c>
    </row>
    <row r="43" spans="2:10" ht="15.75">
      <c r="B43" s="110" t="s">
        <v>225</v>
      </c>
      <c r="C43" s="84" t="s">
        <v>170</v>
      </c>
      <c r="D43" s="2" t="s">
        <v>180</v>
      </c>
      <c r="E43" s="5">
        <v>0</v>
      </c>
      <c r="F43" s="6">
        <v>0</v>
      </c>
      <c r="G43" s="1">
        <f>E43*F43</f>
        <v>0</v>
      </c>
      <c r="H43" s="74"/>
      <c r="I43" s="33"/>
      <c r="J43" s="150">
        <f>G43/J2</f>
        <v>0</v>
      </c>
    </row>
    <row r="44" spans="2:10" ht="15.75">
      <c r="B44" s="110" t="s">
        <v>226</v>
      </c>
      <c r="C44" s="84" t="s">
        <v>169</v>
      </c>
      <c r="D44" s="2" t="s">
        <v>180</v>
      </c>
      <c r="E44" s="5">
        <v>0</v>
      </c>
      <c r="F44" s="6">
        <v>0</v>
      </c>
      <c r="G44" s="1">
        <f>E44*F44</f>
        <v>0</v>
      </c>
      <c r="H44" s="74"/>
      <c r="I44" s="33"/>
      <c r="J44" s="150">
        <f>G44/J2</f>
        <v>0</v>
      </c>
    </row>
    <row r="45" spans="2:10" ht="15.75">
      <c r="B45" s="110" t="s">
        <v>227</v>
      </c>
      <c r="C45" s="84" t="s">
        <v>448</v>
      </c>
      <c r="D45" s="2" t="s">
        <v>180</v>
      </c>
      <c r="E45" s="5">
        <v>0</v>
      </c>
      <c r="F45" s="6">
        <v>0</v>
      </c>
      <c r="G45" s="1">
        <f>E45*F45</f>
        <v>0</v>
      </c>
      <c r="H45" s="74"/>
      <c r="I45" s="33"/>
      <c r="J45" s="150">
        <f>G45/J2</f>
        <v>0</v>
      </c>
    </row>
    <row r="46" spans="2:10" ht="15.75">
      <c r="B46" s="110"/>
      <c r="C46" s="175" t="s">
        <v>487</v>
      </c>
      <c r="D46" s="176"/>
      <c r="E46" s="176"/>
      <c r="F46" s="176"/>
      <c r="G46" s="177"/>
      <c r="H46" s="74"/>
      <c r="I46" s="33"/>
      <c r="J46" s="159"/>
    </row>
    <row r="47" spans="2:10" ht="15.75">
      <c r="B47" s="111" t="s">
        <v>216</v>
      </c>
      <c r="C47" s="90" t="s">
        <v>126</v>
      </c>
      <c r="D47" s="25"/>
      <c r="E47" s="26"/>
      <c r="F47" s="27"/>
      <c r="G47" s="62"/>
      <c r="H47" s="58">
        <f>SUM(G48:G51)</f>
        <v>0</v>
      </c>
      <c r="I47" s="33"/>
      <c r="J47" s="151">
        <f>H47/J2</f>
        <v>0</v>
      </c>
    </row>
    <row r="48" spans="2:10" ht="30">
      <c r="B48" s="110" t="s">
        <v>228</v>
      </c>
      <c r="C48" s="91" t="s">
        <v>127</v>
      </c>
      <c r="D48" s="23" t="s">
        <v>180</v>
      </c>
      <c r="E48" s="5">
        <v>0</v>
      </c>
      <c r="F48" s="6">
        <v>0</v>
      </c>
      <c r="G48" s="1">
        <f>E48*F48</f>
        <v>0</v>
      </c>
      <c r="H48" s="74"/>
      <c r="I48" s="33"/>
      <c r="J48" s="150">
        <f>G48/J2</f>
        <v>0</v>
      </c>
    </row>
    <row r="49" spans="2:10" ht="15.75">
      <c r="B49" s="110" t="s">
        <v>229</v>
      </c>
      <c r="C49" s="92" t="s">
        <v>193</v>
      </c>
      <c r="D49" s="2" t="s">
        <v>180</v>
      </c>
      <c r="E49" s="5">
        <v>0</v>
      </c>
      <c r="F49" s="6">
        <v>0</v>
      </c>
      <c r="G49" s="1">
        <f>E49*F49</f>
        <v>0</v>
      </c>
      <c r="H49" s="74"/>
      <c r="I49" s="33"/>
      <c r="J49" s="150">
        <f>G49/J2</f>
        <v>0</v>
      </c>
    </row>
    <row r="50" spans="2:10" ht="15.75">
      <c r="B50" s="110" t="s">
        <v>230</v>
      </c>
      <c r="C50" s="93" t="s">
        <v>128</v>
      </c>
      <c r="D50" s="2" t="s">
        <v>180</v>
      </c>
      <c r="E50" s="5">
        <v>0</v>
      </c>
      <c r="F50" s="6">
        <v>0</v>
      </c>
      <c r="G50" s="1">
        <f>E50*F50</f>
        <v>0</v>
      </c>
      <c r="H50" s="74"/>
      <c r="I50" s="33"/>
      <c r="J50" s="150">
        <f>G50/J2</f>
        <v>0</v>
      </c>
    </row>
    <row r="51" spans="2:10" ht="15.75">
      <c r="B51" s="110" t="s">
        <v>231</v>
      </c>
      <c r="C51" s="92" t="s">
        <v>449</v>
      </c>
      <c r="D51" s="2" t="s">
        <v>180</v>
      </c>
      <c r="E51" s="5">
        <v>0</v>
      </c>
      <c r="F51" s="6">
        <v>0</v>
      </c>
      <c r="G51" s="1">
        <f>E51*F51</f>
        <v>0</v>
      </c>
      <c r="H51" s="74"/>
      <c r="I51" s="33"/>
      <c r="J51" s="150">
        <f>G51/J2</f>
        <v>0</v>
      </c>
    </row>
    <row r="52" spans="2:10" ht="15.75">
      <c r="B52" s="110"/>
      <c r="C52" s="175" t="s">
        <v>487</v>
      </c>
      <c r="D52" s="176"/>
      <c r="E52" s="176"/>
      <c r="F52" s="176"/>
      <c r="G52" s="177"/>
      <c r="H52" s="74"/>
      <c r="I52" s="33"/>
      <c r="J52" s="159"/>
    </row>
    <row r="53" spans="2:10" s="29" customFormat="1" ht="15.75">
      <c r="B53" s="111" t="s">
        <v>217</v>
      </c>
      <c r="C53" s="90" t="s">
        <v>106</v>
      </c>
      <c r="D53" s="25"/>
      <c r="E53" s="26"/>
      <c r="F53" s="27"/>
      <c r="G53" s="62"/>
      <c r="H53" s="58">
        <f>SUM(G54:G60)</f>
        <v>0</v>
      </c>
      <c r="I53" s="126"/>
      <c r="J53" s="151">
        <f>H53/J2</f>
        <v>0</v>
      </c>
    </row>
    <row r="54" spans="2:10" ht="15.75">
      <c r="B54" s="110" t="s">
        <v>232</v>
      </c>
      <c r="C54" s="84" t="s">
        <v>141</v>
      </c>
      <c r="D54" s="23" t="s">
        <v>180</v>
      </c>
      <c r="E54" s="5">
        <v>0</v>
      </c>
      <c r="F54" s="6">
        <v>0</v>
      </c>
      <c r="G54" s="1">
        <f aca="true" t="shared" si="3" ref="G54:G59">E54*F54</f>
        <v>0</v>
      </c>
      <c r="H54" s="74"/>
      <c r="I54" s="33"/>
      <c r="J54" s="150">
        <f>G54/J2</f>
        <v>0</v>
      </c>
    </row>
    <row r="55" spans="2:10" ht="15.75">
      <c r="B55" s="110" t="s">
        <v>233</v>
      </c>
      <c r="C55" s="84" t="s">
        <v>142</v>
      </c>
      <c r="D55" s="2" t="s">
        <v>180</v>
      </c>
      <c r="E55" s="5">
        <v>0</v>
      </c>
      <c r="F55" s="6">
        <v>0</v>
      </c>
      <c r="G55" s="1">
        <f t="shared" si="3"/>
        <v>0</v>
      </c>
      <c r="H55" s="74"/>
      <c r="I55" s="33"/>
      <c r="J55" s="150">
        <f>G55/J2</f>
        <v>0</v>
      </c>
    </row>
    <row r="56" spans="2:10" ht="15.75">
      <c r="B56" s="110" t="s">
        <v>234</v>
      </c>
      <c r="C56" s="84" t="s">
        <v>143</v>
      </c>
      <c r="D56" s="2" t="s">
        <v>180</v>
      </c>
      <c r="E56" s="5">
        <v>0</v>
      </c>
      <c r="F56" s="6">
        <v>0</v>
      </c>
      <c r="G56" s="1">
        <f t="shared" si="3"/>
        <v>0</v>
      </c>
      <c r="H56" s="74"/>
      <c r="I56" s="33"/>
      <c r="J56" s="150">
        <f>G56/J2</f>
        <v>0</v>
      </c>
    </row>
    <row r="57" spans="2:10" ht="15.75">
      <c r="B57" s="110" t="s">
        <v>235</v>
      </c>
      <c r="C57" s="84" t="s">
        <v>73</v>
      </c>
      <c r="D57" s="2" t="s">
        <v>180</v>
      </c>
      <c r="E57" s="5">
        <v>0</v>
      </c>
      <c r="F57" s="6">
        <v>0</v>
      </c>
      <c r="G57" s="1">
        <f t="shared" si="3"/>
        <v>0</v>
      </c>
      <c r="H57" s="74"/>
      <c r="I57" s="33"/>
      <c r="J57" s="150">
        <f>G57/J2</f>
        <v>0</v>
      </c>
    </row>
    <row r="58" spans="2:10" ht="15.75">
      <c r="B58" s="110" t="s">
        <v>236</v>
      </c>
      <c r="C58" s="84" t="s">
        <v>136</v>
      </c>
      <c r="D58" s="2" t="s">
        <v>180</v>
      </c>
      <c r="E58" s="5">
        <v>0</v>
      </c>
      <c r="F58" s="6">
        <v>0</v>
      </c>
      <c r="G58" s="1">
        <f t="shared" si="3"/>
        <v>0</v>
      </c>
      <c r="H58" s="74"/>
      <c r="I58" s="33"/>
      <c r="J58" s="150">
        <f>G58/J2</f>
        <v>0</v>
      </c>
    </row>
    <row r="59" spans="2:10" ht="15.75">
      <c r="B59" s="119" t="s">
        <v>237</v>
      </c>
      <c r="C59" s="85" t="s">
        <v>481</v>
      </c>
      <c r="D59" s="123" t="s">
        <v>180</v>
      </c>
      <c r="E59" s="7">
        <v>0</v>
      </c>
      <c r="F59" s="8">
        <v>0</v>
      </c>
      <c r="G59" s="121">
        <f t="shared" si="3"/>
        <v>0</v>
      </c>
      <c r="H59" s="74"/>
      <c r="I59" s="33"/>
      <c r="J59" s="150">
        <f>G59/J2</f>
        <v>0</v>
      </c>
    </row>
    <row r="60" spans="2:10" ht="16.5" thickBot="1">
      <c r="B60" s="112"/>
      <c r="C60" s="178" t="s">
        <v>487</v>
      </c>
      <c r="D60" s="179"/>
      <c r="E60" s="179"/>
      <c r="F60" s="179"/>
      <c r="G60" s="180"/>
      <c r="H60" s="136"/>
      <c r="I60" s="137"/>
      <c r="J60" s="160"/>
    </row>
    <row r="61" spans="2:10" ht="16.5" thickBot="1">
      <c r="B61" s="113"/>
      <c r="C61" s="30"/>
      <c r="D61" s="31"/>
      <c r="E61" s="32"/>
      <c r="F61" s="28"/>
      <c r="G61" s="28"/>
      <c r="H61" s="129"/>
      <c r="I61" s="127"/>
      <c r="J61" s="161"/>
    </row>
    <row r="62" spans="2:10" ht="18.75">
      <c r="B62" s="108">
        <v>3</v>
      </c>
      <c r="C62" s="94" t="s">
        <v>97</v>
      </c>
      <c r="D62" s="13"/>
      <c r="E62" s="14"/>
      <c r="F62" s="15"/>
      <c r="G62" s="15"/>
      <c r="H62" s="15"/>
      <c r="I62" s="128">
        <f>H63+H68+H72+H78+H83+H87+H90</f>
        <v>0</v>
      </c>
      <c r="J62" s="148">
        <f>I62/J2</f>
        <v>0</v>
      </c>
    </row>
    <row r="63" spans="2:10" s="29" customFormat="1" ht="15.75">
      <c r="B63" s="111" t="s">
        <v>238</v>
      </c>
      <c r="C63" s="90" t="s">
        <v>19</v>
      </c>
      <c r="D63" s="25"/>
      <c r="E63" s="26"/>
      <c r="F63" s="27"/>
      <c r="G63" s="62"/>
      <c r="H63" s="58">
        <f>SUM(G64:G66)</f>
        <v>0</v>
      </c>
      <c r="I63" s="126"/>
      <c r="J63" s="151">
        <f>H63/J2</f>
        <v>0</v>
      </c>
    </row>
    <row r="64" spans="2:10" ht="15.75">
      <c r="B64" s="110" t="s">
        <v>239</v>
      </c>
      <c r="C64" s="95" t="s">
        <v>176</v>
      </c>
      <c r="D64" s="23" t="s">
        <v>180</v>
      </c>
      <c r="E64" s="5">
        <v>0</v>
      </c>
      <c r="F64" s="6">
        <v>0</v>
      </c>
      <c r="G64" s="1">
        <f>E64*F64</f>
        <v>0</v>
      </c>
      <c r="H64" s="76"/>
      <c r="I64" s="33"/>
      <c r="J64" s="150">
        <f>G64/J2</f>
        <v>0</v>
      </c>
    </row>
    <row r="65" spans="2:10" ht="15.75">
      <c r="B65" s="110" t="s">
        <v>240</v>
      </c>
      <c r="C65" s="95" t="s">
        <v>177</v>
      </c>
      <c r="D65" s="2" t="s">
        <v>180</v>
      </c>
      <c r="E65" s="5">
        <v>0</v>
      </c>
      <c r="F65" s="6">
        <v>0</v>
      </c>
      <c r="G65" s="1">
        <f>E65*F65</f>
        <v>0</v>
      </c>
      <c r="H65" s="76"/>
      <c r="I65" s="33"/>
      <c r="J65" s="150">
        <f>G65/J2</f>
        <v>0</v>
      </c>
    </row>
    <row r="66" spans="2:10" ht="15.75">
      <c r="B66" s="110" t="s">
        <v>241</v>
      </c>
      <c r="C66" s="95" t="s">
        <v>175</v>
      </c>
      <c r="D66" s="2" t="s">
        <v>180</v>
      </c>
      <c r="E66" s="5">
        <v>0</v>
      </c>
      <c r="F66" s="6">
        <v>0</v>
      </c>
      <c r="G66" s="1">
        <f>E66*F66</f>
        <v>0</v>
      </c>
      <c r="H66" s="76"/>
      <c r="I66" s="33"/>
      <c r="J66" s="150">
        <f>G66/J2</f>
        <v>0</v>
      </c>
    </row>
    <row r="67" spans="2:10" ht="15.75">
      <c r="B67" s="110"/>
      <c r="C67" s="175" t="s">
        <v>487</v>
      </c>
      <c r="D67" s="176"/>
      <c r="E67" s="176"/>
      <c r="F67" s="176"/>
      <c r="G67" s="177"/>
      <c r="H67" s="76"/>
      <c r="I67" s="33"/>
      <c r="J67" s="159"/>
    </row>
    <row r="68" spans="2:10" ht="15.75">
      <c r="B68" s="111" t="s">
        <v>242</v>
      </c>
      <c r="C68" s="96" t="s">
        <v>137</v>
      </c>
      <c r="D68" s="35"/>
      <c r="E68" s="36"/>
      <c r="F68" s="34"/>
      <c r="G68" s="63"/>
      <c r="H68" s="58">
        <f>SUM(G69:G70)</f>
        <v>0</v>
      </c>
      <c r="I68" s="33"/>
      <c r="J68" s="151">
        <f>H68/J2</f>
        <v>0</v>
      </c>
    </row>
    <row r="69" spans="2:10" ht="15.75">
      <c r="B69" s="110" t="s">
        <v>243</v>
      </c>
      <c r="C69" s="97" t="s">
        <v>77</v>
      </c>
      <c r="D69" s="23" t="s">
        <v>180</v>
      </c>
      <c r="E69" s="37">
        <v>0</v>
      </c>
      <c r="F69" s="6">
        <v>0</v>
      </c>
      <c r="G69" s="1">
        <f>E69*F69</f>
        <v>0</v>
      </c>
      <c r="H69" s="76"/>
      <c r="I69" s="33"/>
      <c r="J69" s="150">
        <f>G69/J2</f>
        <v>0</v>
      </c>
    </row>
    <row r="70" spans="2:10" ht="15.75">
      <c r="B70" s="110" t="s">
        <v>244</v>
      </c>
      <c r="C70" s="95" t="s">
        <v>138</v>
      </c>
      <c r="D70" s="2" t="s">
        <v>180</v>
      </c>
      <c r="E70" s="5">
        <v>0</v>
      </c>
      <c r="F70" s="6">
        <v>0</v>
      </c>
      <c r="G70" s="1">
        <f>E70*F70</f>
        <v>0</v>
      </c>
      <c r="H70" s="76"/>
      <c r="I70" s="33"/>
      <c r="J70" s="150">
        <f>G70/J2</f>
        <v>0</v>
      </c>
    </row>
    <row r="71" spans="2:10" ht="15.75">
      <c r="B71" s="110"/>
      <c r="C71" s="175" t="s">
        <v>487</v>
      </c>
      <c r="D71" s="176"/>
      <c r="E71" s="176"/>
      <c r="F71" s="176"/>
      <c r="G71" s="177"/>
      <c r="H71" s="76"/>
      <c r="I71" s="33"/>
      <c r="J71" s="159"/>
    </row>
    <row r="72" spans="2:10" ht="15.75">
      <c r="B72" s="111" t="s">
        <v>245</v>
      </c>
      <c r="C72" s="90" t="s">
        <v>148</v>
      </c>
      <c r="D72" s="38"/>
      <c r="E72" s="39"/>
      <c r="F72" s="24"/>
      <c r="G72" s="63"/>
      <c r="H72" s="58">
        <f>SUM(G73:G76)</f>
        <v>0</v>
      </c>
      <c r="I72" s="33"/>
      <c r="J72" s="151">
        <f>H72/J2</f>
        <v>0</v>
      </c>
    </row>
    <row r="73" spans="2:10" ht="15.75">
      <c r="B73" s="110" t="s">
        <v>246</v>
      </c>
      <c r="C73" s="98" t="s">
        <v>139</v>
      </c>
      <c r="D73" s="23" t="s">
        <v>180</v>
      </c>
      <c r="E73" s="5">
        <v>0</v>
      </c>
      <c r="F73" s="6">
        <v>0</v>
      </c>
      <c r="G73" s="1">
        <f>E73*F73</f>
        <v>0</v>
      </c>
      <c r="H73" s="74"/>
      <c r="I73" s="33"/>
      <c r="J73" s="150">
        <f>G73/J2</f>
        <v>0</v>
      </c>
    </row>
    <row r="74" spans="2:10" ht="15.75">
      <c r="B74" s="110" t="s">
        <v>247</v>
      </c>
      <c r="C74" s="98" t="s">
        <v>81</v>
      </c>
      <c r="D74" s="2" t="s">
        <v>180</v>
      </c>
      <c r="E74" s="5">
        <v>0</v>
      </c>
      <c r="F74" s="6">
        <v>0</v>
      </c>
      <c r="G74" s="1">
        <f>E74*F74</f>
        <v>0</v>
      </c>
      <c r="H74" s="74"/>
      <c r="I74" s="33"/>
      <c r="J74" s="150">
        <f>G74/J2</f>
        <v>0</v>
      </c>
    </row>
    <row r="75" spans="2:10" ht="15.75">
      <c r="B75" s="110" t="s">
        <v>248</v>
      </c>
      <c r="C75" s="98" t="s">
        <v>86</v>
      </c>
      <c r="D75" s="2" t="s">
        <v>180</v>
      </c>
      <c r="E75" s="5">
        <v>0</v>
      </c>
      <c r="F75" s="6">
        <v>0</v>
      </c>
      <c r="G75" s="1">
        <f>E75*F75</f>
        <v>0</v>
      </c>
      <c r="H75" s="74"/>
      <c r="I75" s="33"/>
      <c r="J75" s="150">
        <f>G75/J2</f>
        <v>0</v>
      </c>
    </row>
    <row r="76" spans="2:10" ht="15.75">
      <c r="B76" s="110" t="s">
        <v>249</v>
      </c>
      <c r="C76" s="98" t="s">
        <v>109</v>
      </c>
      <c r="D76" s="2" t="s">
        <v>180</v>
      </c>
      <c r="E76" s="5">
        <v>0</v>
      </c>
      <c r="F76" s="6">
        <v>0</v>
      </c>
      <c r="G76" s="1">
        <f>E76*F76</f>
        <v>0</v>
      </c>
      <c r="H76" s="74"/>
      <c r="I76" s="33"/>
      <c r="J76" s="150">
        <f>G76/J2</f>
        <v>0</v>
      </c>
    </row>
    <row r="77" spans="2:10" ht="15.75">
      <c r="B77" s="110"/>
      <c r="C77" s="175" t="s">
        <v>487</v>
      </c>
      <c r="D77" s="176"/>
      <c r="E77" s="176"/>
      <c r="F77" s="176"/>
      <c r="G77" s="177"/>
      <c r="H77" s="74"/>
      <c r="I77" s="33"/>
      <c r="J77" s="159"/>
    </row>
    <row r="78" spans="2:10" s="29" customFormat="1" ht="15.75">
      <c r="B78" s="111" t="s">
        <v>250</v>
      </c>
      <c r="C78" s="90" t="s">
        <v>20</v>
      </c>
      <c r="D78" s="25"/>
      <c r="E78" s="26"/>
      <c r="F78" s="27"/>
      <c r="G78" s="62"/>
      <c r="H78" s="58">
        <f>SUM(G79:G81)</f>
        <v>0</v>
      </c>
      <c r="I78" s="126"/>
      <c r="J78" s="151">
        <f>H78/J2</f>
        <v>0</v>
      </c>
    </row>
    <row r="79" spans="2:10" ht="15.75">
      <c r="B79" s="110" t="s">
        <v>277</v>
      </c>
      <c r="C79" s="99" t="s">
        <v>154</v>
      </c>
      <c r="D79" s="23" t="s">
        <v>180</v>
      </c>
      <c r="E79" s="5">
        <v>0</v>
      </c>
      <c r="F79" s="6">
        <v>0</v>
      </c>
      <c r="G79" s="1">
        <f>E79*F79</f>
        <v>0</v>
      </c>
      <c r="H79" s="74"/>
      <c r="I79" s="33"/>
      <c r="J79" s="150">
        <f>G79/J2</f>
        <v>0</v>
      </c>
    </row>
    <row r="80" spans="2:10" ht="15.75">
      <c r="B80" s="110" t="s">
        <v>278</v>
      </c>
      <c r="C80" s="99" t="s">
        <v>155</v>
      </c>
      <c r="D80" s="2" t="s">
        <v>180</v>
      </c>
      <c r="E80" s="5">
        <v>0</v>
      </c>
      <c r="F80" s="6">
        <v>0</v>
      </c>
      <c r="G80" s="1">
        <f>E80*F80</f>
        <v>0</v>
      </c>
      <c r="H80" s="74"/>
      <c r="I80" s="33"/>
      <c r="J80" s="150">
        <f>G80/J2</f>
        <v>0</v>
      </c>
    </row>
    <row r="81" spans="2:10" ht="15.75">
      <c r="B81" s="110" t="s">
        <v>279</v>
      </c>
      <c r="C81" s="99" t="s">
        <v>183</v>
      </c>
      <c r="D81" s="2" t="s">
        <v>180</v>
      </c>
      <c r="E81" s="5">
        <v>0</v>
      </c>
      <c r="F81" s="6">
        <v>0</v>
      </c>
      <c r="G81" s="1">
        <f>E81*F81</f>
        <v>0</v>
      </c>
      <c r="H81" s="74"/>
      <c r="I81" s="33"/>
      <c r="J81" s="150">
        <f>G81/J2</f>
        <v>0</v>
      </c>
    </row>
    <row r="82" spans="2:10" ht="15.75">
      <c r="B82" s="110"/>
      <c r="C82" s="175" t="s">
        <v>487</v>
      </c>
      <c r="D82" s="176"/>
      <c r="E82" s="176"/>
      <c r="F82" s="176"/>
      <c r="G82" s="177"/>
      <c r="H82" s="74"/>
      <c r="I82" s="33"/>
      <c r="J82" s="159"/>
    </row>
    <row r="83" spans="2:10" ht="15.75">
      <c r="B83" s="111" t="s">
        <v>251</v>
      </c>
      <c r="C83" s="100" t="s">
        <v>152</v>
      </c>
      <c r="D83" s="38"/>
      <c r="E83" s="39"/>
      <c r="F83" s="24"/>
      <c r="G83" s="63"/>
      <c r="H83" s="58">
        <f>SUM(G84:G85)</f>
        <v>0</v>
      </c>
      <c r="I83" s="33"/>
      <c r="J83" s="151">
        <f>H83/J2</f>
        <v>0</v>
      </c>
    </row>
    <row r="84" spans="2:10" ht="15.75">
      <c r="B84" s="110" t="s">
        <v>280</v>
      </c>
      <c r="C84" s="99" t="s">
        <v>153</v>
      </c>
      <c r="D84" s="23" t="s">
        <v>180</v>
      </c>
      <c r="E84" s="5">
        <v>0</v>
      </c>
      <c r="F84" s="6">
        <v>0</v>
      </c>
      <c r="G84" s="1">
        <f>E84*F84</f>
        <v>0</v>
      </c>
      <c r="H84" s="74"/>
      <c r="I84" s="33"/>
      <c r="J84" s="150">
        <f>G84/J2</f>
        <v>0</v>
      </c>
    </row>
    <row r="85" spans="2:10" ht="15.75">
      <c r="B85" s="110" t="s">
        <v>281</v>
      </c>
      <c r="C85" s="84" t="s">
        <v>184</v>
      </c>
      <c r="D85" s="2" t="s">
        <v>180</v>
      </c>
      <c r="E85" s="5">
        <v>0</v>
      </c>
      <c r="F85" s="6">
        <v>0</v>
      </c>
      <c r="G85" s="1">
        <f>E85*F85</f>
        <v>0</v>
      </c>
      <c r="H85" s="74"/>
      <c r="I85" s="33"/>
      <c r="J85" s="150">
        <f>G85/J2</f>
        <v>0</v>
      </c>
    </row>
    <row r="86" spans="2:10" ht="15.75">
      <c r="B86" s="110"/>
      <c r="C86" s="175" t="s">
        <v>487</v>
      </c>
      <c r="D86" s="176"/>
      <c r="E86" s="176"/>
      <c r="F86" s="176"/>
      <c r="G86" s="177"/>
      <c r="H86" s="74"/>
      <c r="I86" s="33"/>
      <c r="J86" s="159"/>
    </row>
    <row r="87" spans="2:10" s="29" customFormat="1" ht="15.75">
      <c r="B87" s="111" t="s">
        <v>252</v>
      </c>
      <c r="C87" s="90" t="s">
        <v>21</v>
      </c>
      <c r="D87" s="25"/>
      <c r="E87" s="26"/>
      <c r="F87" s="27"/>
      <c r="G87" s="62"/>
      <c r="H87" s="58">
        <f>SUM(G88)</f>
        <v>0</v>
      </c>
      <c r="I87" s="126"/>
      <c r="J87" s="151">
        <f>H87/J2</f>
        <v>0</v>
      </c>
    </row>
    <row r="88" spans="2:10" ht="15.75">
      <c r="B88" s="110" t="s">
        <v>282</v>
      </c>
      <c r="C88" s="84" t="s">
        <v>71</v>
      </c>
      <c r="D88" s="23" t="s">
        <v>180</v>
      </c>
      <c r="E88" s="5">
        <v>0</v>
      </c>
      <c r="F88" s="6">
        <v>0</v>
      </c>
      <c r="G88" s="1">
        <f>E88*F88</f>
        <v>0</v>
      </c>
      <c r="H88" s="74"/>
      <c r="I88" s="33"/>
      <c r="J88" s="150">
        <f>G88/J2</f>
        <v>0</v>
      </c>
    </row>
    <row r="89" spans="2:10" ht="15.75">
      <c r="B89" s="110"/>
      <c r="C89" s="175" t="s">
        <v>487</v>
      </c>
      <c r="D89" s="176"/>
      <c r="E89" s="176"/>
      <c r="F89" s="176"/>
      <c r="G89" s="177"/>
      <c r="H89" s="74"/>
      <c r="I89" s="33"/>
      <c r="J89" s="159"/>
    </row>
    <row r="90" spans="2:10" s="29" customFormat="1" ht="15.75">
      <c r="B90" s="111" t="s">
        <v>253</v>
      </c>
      <c r="C90" s="90" t="s">
        <v>106</v>
      </c>
      <c r="D90" s="25"/>
      <c r="E90" s="26"/>
      <c r="F90" s="27"/>
      <c r="G90" s="62"/>
      <c r="H90" s="58">
        <f>SUM(G91:G97)</f>
        <v>0</v>
      </c>
      <c r="I90" s="126"/>
      <c r="J90" s="151">
        <f>H90/J2</f>
        <v>0</v>
      </c>
    </row>
    <row r="91" spans="2:10" ht="15.75">
      <c r="B91" s="110" t="s">
        <v>283</v>
      </c>
      <c r="C91" s="84" t="s">
        <v>72</v>
      </c>
      <c r="D91" s="23" t="s">
        <v>180</v>
      </c>
      <c r="E91" s="5">
        <v>0</v>
      </c>
      <c r="F91" s="6">
        <v>0</v>
      </c>
      <c r="G91" s="1">
        <f aca="true" t="shared" si="4" ref="G91:G96">E91*F91</f>
        <v>0</v>
      </c>
      <c r="H91" s="74"/>
      <c r="I91" s="33"/>
      <c r="J91" s="150">
        <f>G91/J2</f>
        <v>0</v>
      </c>
    </row>
    <row r="92" spans="2:10" ht="15.75">
      <c r="B92" s="110" t="s">
        <v>284</v>
      </c>
      <c r="C92" s="84" t="s">
        <v>134</v>
      </c>
      <c r="D92" s="2" t="s">
        <v>180</v>
      </c>
      <c r="E92" s="5">
        <v>0</v>
      </c>
      <c r="F92" s="6">
        <v>0</v>
      </c>
      <c r="G92" s="1">
        <f t="shared" si="4"/>
        <v>0</v>
      </c>
      <c r="H92" s="74"/>
      <c r="I92" s="33"/>
      <c r="J92" s="150">
        <f>G92/J2</f>
        <v>0</v>
      </c>
    </row>
    <row r="93" spans="2:10" ht="15.75">
      <c r="B93" s="110" t="s">
        <v>285</v>
      </c>
      <c r="C93" s="84" t="s">
        <v>135</v>
      </c>
      <c r="D93" s="2" t="s">
        <v>180</v>
      </c>
      <c r="E93" s="5">
        <v>0</v>
      </c>
      <c r="F93" s="6">
        <v>0</v>
      </c>
      <c r="G93" s="1">
        <f t="shared" si="4"/>
        <v>0</v>
      </c>
      <c r="H93" s="74"/>
      <c r="I93" s="33"/>
      <c r="J93" s="150">
        <f>G93/J2</f>
        <v>0</v>
      </c>
    </row>
    <row r="94" spans="2:10" ht="15.75">
      <c r="B94" s="110" t="s">
        <v>286</v>
      </c>
      <c r="C94" s="84" t="s">
        <v>73</v>
      </c>
      <c r="D94" s="2" t="s">
        <v>180</v>
      </c>
      <c r="E94" s="5">
        <v>0</v>
      </c>
      <c r="F94" s="6">
        <v>0</v>
      </c>
      <c r="G94" s="1">
        <f t="shared" si="4"/>
        <v>0</v>
      </c>
      <c r="H94" s="74"/>
      <c r="I94" s="33"/>
      <c r="J94" s="150">
        <f>G94/J2</f>
        <v>0</v>
      </c>
    </row>
    <row r="95" spans="2:10" ht="15.75">
      <c r="B95" s="110" t="s">
        <v>287</v>
      </c>
      <c r="C95" s="84" t="s">
        <v>136</v>
      </c>
      <c r="D95" s="2" t="s">
        <v>180</v>
      </c>
      <c r="E95" s="5">
        <v>0</v>
      </c>
      <c r="F95" s="6">
        <v>0</v>
      </c>
      <c r="G95" s="1">
        <f t="shared" si="4"/>
        <v>0</v>
      </c>
      <c r="H95" s="74"/>
      <c r="I95" s="33"/>
      <c r="J95" s="150">
        <f>G95/J2</f>
        <v>0</v>
      </c>
    </row>
    <row r="96" spans="2:10" ht="15.75">
      <c r="B96" s="119" t="s">
        <v>288</v>
      </c>
      <c r="C96" s="85" t="s">
        <v>481</v>
      </c>
      <c r="D96" s="120" t="s">
        <v>180</v>
      </c>
      <c r="E96" s="7">
        <v>0</v>
      </c>
      <c r="F96" s="8">
        <v>0</v>
      </c>
      <c r="G96" s="121">
        <f t="shared" si="4"/>
        <v>0</v>
      </c>
      <c r="H96" s="74"/>
      <c r="I96" s="33"/>
      <c r="J96" s="150">
        <f>G96/J2</f>
        <v>0</v>
      </c>
    </row>
    <row r="97" spans="2:10" ht="16.5" thickBot="1">
      <c r="B97" s="124"/>
      <c r="C97" s="178" t="s">
        <v>487</v>
      </c>
      <c r="D97" s="179"/>
      <c r="E97" s="179"/>
      <c r="F97" s="179"/>
      <c r="G97" s="180"/>
      <c r="H97" s="130"/>
      <c r="I97" s="33"/>
      <c r="J97" s="160"/>
    </row>
    <row r="98" spans="2:10" ht="15.75" thickBot="1">
      <c r="B98" s="114"/>
      <c r="H98" s="134"/>
      <c r="I98" s="135"/>
      <c r="J98" s="152"/>
    </row>
    <row r="99" spans="2:10" ht="18.75">
      <c r="B99" s="108">
        <v>4</v>
      </c>
      <c r="C99" s="94" t="s">
        <v>96</v>
      </c>
      <c r="D99" s="13"/>
      <c r="E99" s="14"/>
      <c r="F99" s="15"/>
      <c r="G99" s="15"/>
      <c r="H99" s="15"/>
      <c r="I99" s="128">
        <f>H100+H109+H113+H118+H125+H140+H158+H163+H173+H181+H185+H189</f>
        <v>0</v>
      </c>
      <c r="J99" s="148">
        <f>I99/J2</f>
        <v>0</v>
      </c>
    </row>
    <row r="100" spans="2:10" s="29" customFormat="1" ht="15.75">
      <c r="B100" s="111" t="s">
        <v>254</v>
      </c>
      <c r="C100" s="90" t="s">
        <v>22</v>
      </c>
      <c r="D100" s="25"/>
      <c r="E100" s="26"/>
      <c r="F100" s="27"/>
      <c r="G100" s="62"/>
      <c r="H100" s="58">
        <f>SUM(G101:G107)</f>
        <v>0</v>
      </c>
      <c r="I100" s="126"/>
      <c r="J100" s="151">
        <f>H100/J2</f>
        <v>0</v>
      </c>
    </row>
    <row r="101" spans="2:10" ht="15.75">
      <c r="B101" s="110" t="s">
        <v>289</v>
      </c>
      <c r="C101" s="84" t="s">
        <v>140</v>
      </c>
      <c r="D101" s="23" t="s">
        <v>180</v>
      </c>
      <c r="E101" s="5">
        <v>0</v>
      </c>
      <c r="F101" s="6">
        <v>0</v>
      </c>
      <c r="G101" s="1">
        <f aca="true" t="shared" si="5" ref="G101:G107">E101*F101</f>
        <v>0</v>
      </c>
      <c r="H101" s="74"/>
      <c r="I101" s="33"/>
      <c r="J101" s="150">
        <f>G101/J2</f>
        <v>0</v>
      </c>
    </row>
    <row r="102" spans="2:10" ht="15.75">
      <c r="B102" s="110" t="s">
        <v>290</v>
      </c>
      <c r="C102" s="84" t="s">
        <v>453</v>
      </c>
      <c r="D102" s="2" t="s">
        <v>180</v>
      </c>
      <c r="E102" s="5">
        <v>0</v>
      </c>
      <c r="F102" s="6">
        <v>0</v>
      </c>
      <c r="G102" s="1">
        <f t="shared" si="5"/>
        <v>0</v>
      </c>
      <c r="H102" s="74"/>
      <c r="I102" s="33"/>
      <c r="J102" s="150">
        <f>G102/J2</f>
        <v>0</v>
      </c>
    </row>
    <row r="103" spans="2:10" ht="15.75">
      <c r="B103" s="110" t="s">
        <v>291</v>
      </c>
      <c r="C103" s="84" t="s">
        <v>144</v>
      </c>
      <c r="D103" s="2" t="s">
        <v>180</v>
      </c>
      <c r="E103" s="5">
        <v>0</v>
      </c>
      <c r="F103" s="6">
        <v>0</v>
      </c>
      <c r="G103" s="1">
        <f t="shared" si="5"/>
        <v>0</v>
      </c>
      <c r="H103" s="74"/>
      <c r="I103" s="33"/>
      <c r="J103" s="150">
        <f>G103/J2</f>
        <v>0</v>
      </c>
    </row>
    <row r="104" spans="2:10" ht="15.75">
      <c r="B104" s="110" t="s">
        <v>292</v>
      </c>
      <c r="C104" s="84" t="s">
        <v>451</v>
      </c>
      <c r="D104" s="2" t="s">
        <v>180</v>
      </c>
      <c r="E104" s="5">
        <v>0</v>
      </c>
      <c r="F104" s="6">
        <v>0</v>
      </c>
      <c r="G104" s="1">
        <f t="shared" si="5"/>
        <v>0</v>
      </c>
      <c r="H104" s="74"/>
      <c r="I104" s="33"/>
      <c r="J104" s="150">
        <f>G104/J2</f>
        <v>0</v>
      </c>
    </row>
    <row r="105" spans="2:10" ht="15.75">
      <c r="B105" s="110" t="s">
        <v>293</v>
      </c>
      <c r="C105" s="84" t="s">
        <v>75</v>
      </c>
      <c r="D105" s="2" t="s">
        <v>180</v>
      </c>
      <c r="E105" s="5">
        <v>0</v>
      </c>
      <c r="F105" s="6">
        <v>0</v>
      </c>
      <c r="G105" s="1">
        <f t="shared" si="5"/>
        <v>0</v>
      </c>
      <c r="H105" s="74"/>
      <c r="I105" s="33"/>
      <c r="J105" s="150">
        <f>G105/J2</f>
        <v>0</v>
      </c>
    </row>
    <row r="106" spans="2:10" ht="15.75">
      <c r="B106" s="110" t="s">
        <v>294</v>
      </c>
      <c r="C106" s="84" t="s">
        <v>452</v>
      </c>
      <c r="D106" s="2" t="s">
        <v>180</v>
      </c>
      <c r="E106" s="5">
        <v>0</v>
      </c>
      <c r="F106" s="6">
        <v>0</v>
      </c>
      <c r="G106" s="1">
        <f t="shared" si="5"/>
        <v>0</v>
      </c>
      <c r="H106" s="74"/>
      <c r="I106" s="33"/>
      <c r="J106" s="150">
        <f>G106/J2</f>
        <v>0</v>
      </c>
    </row>
    <row r="107" spans="2:10" ht="15.75">
      <c r="B107" s="110" t="s">
        <v>295</v>
      </c>
      <c r="C107" s="84" t="s">
        <v>76</v>
      </c>
      <c r="D107" s="2" t="s">
        <v>180</v>
      </c>
      <c r="E107" s="5">
        <v>0</v>
      </c>
      <c r="F107" s="6">
        <v>0</v>
      </c>
      <c r="G107" s="1">
        <f t="shared" si="5"/>
        <v>0</v>
      </c>
      <c r="H107" s="74"/>
      <c r="I107" s="33"/>
      <c r="J107" s="150">
        <f>G107/J2</f>
        <v>0</v>
      </c>
    </row>
    <row r="108" spans="2:10" ht="15.75">
      <c r="B108" s="110"/>
      <c r="C108" s="175" t="s">
        <v>487</v>
      </c>
      <c r="D108" s="176"/>
      <c r="E108" s="176"/>
      <c r="F108" s="176"/>
      <c r="G108" s="177"/>
      <c r="H108" s="74"/>
      <c r="I108" s="33"/>
      <c r="J108" s="159"/>
    </row>
    <row r="109" spans="2:10" ht="15.75">
      <c r="B109" s="111" t="s">
        <v>255</v>
      </c>
      <c r="C109" s="90" t="s">
        <v>23</v>
      </c>
      <c r="D109" s="38"/>
      <c r="E109" s="39"/>
      <c r="F109" s="24"/>
      <c r="G109" s="63"/>
      <c r="H109" s="58">
        <f>SUM(G110:G111)</f>
        <v>0</v>
      </c>
      <c r="I109" s="33"/>
      <c r="J109" s="151">
        <f>H109/J2</f>
        <v>0</v>
      </c>
    </row>
    <row r="110" spans="2:10" ht="15.75">
      <c r="B110" s="110" t="s">
        <v>296</v>
      </c>
      <c r="C110" s="95" t="s">
        <v>146</v>
      </c>
      <c r="D110" s="23" t="s">
        <v>180</v>
      </c>
      <c r="E110" s="5">
        <v>0</v>
      </c>
      <c r="F110" s="6">
        <v>0</v>
      </c>
      <c r="G110" s="1">
        <f>E110*F110</f>
        <v>0</v>
      </c>
      <c r="H110" s="74"/>
      <c r="I110" s="33"/>
      <c r="J110" s="150">
        <f>G110/J2</f>
        <v>0</v>
      </c>
    </row>
    <row r="111" spans="2:10" ht="15.75">
      <c r="B111" s="110" t="s">
        <v>297</v>
      </c>
      <c r="C111" s="95" t="s">
        <v>147</v>
      </c>
      <c r="D111" s="2" t="s">
        <v>180</v>
      </c>
      <c r="E111" s="5">
        <v>0</v>
      </c>
      <c r="F111" s="6">
        <v>0</v>
      </c>
      <c r="G111" s="1">
        <f>E111*F111</f>
        <v>0</v>
      </c>
      <c r="H111" s="74"/>
      <c r="I111" s="33"/>
      <c r="J111" s="150">
        <f>G111/J2</f>
        <v>0</v>
      </c>
    </row>
    <row r="112" spans="2:10" ht="15.75">
      <c r="B112" s="110"/>
      <c r="C112" s="175" t="s">
        <v>487</v>
      </c>
      <c r="D112" s="176"/>
      <c r="E112" s="176"/>
      <c r="F112" s="176"/>
      <c r="G112" s="177"/>
      <c r="H112" s="74"/>
      <c r="I112" s="33"/>
      <c r="J112" s="159"/>
    </row>
    <row r="113" spans="2:10" s="29" customFormat="1" ht="15.75">
      <c r="B113" s="111" t="s">
        <v>256</v>
      </c>
      <c r="C113" s="90" t="s">
        <v>145</v>
      </c>
      <c r="D113" s="25"/>
      <c r="E113" s="26"/>
      <c r="F113" s="27"/>
      <c r="G113" s="62"/>
      <c r="H113" s="58">
        <f>SUM(G114:G116)</f>
        <v>0</v>
      </c>
      <c r="I113" s="126"/>
      <c r="J113" s="151">
        <f>H113/J2</f>
        <v>0</v>
      </c>
    </row>
    <row r="114" spans="2:10" ht="15.75">
      <c r="B114" s="110" t="s">
        <v>298</v>
      </c>
      <c r="C114" s="84" t="s">
        <v>77</v>
      </c>
      <c r="D114" s="23" t="s">
        <v>180</v>
      </c>
      <c r="E114" s="5">
        <v>0</v>
      </c>
      <c r="F114" s="6">
        <v>0</v>
      </c>
      <c r="G114" s="1">
        <f>E114*F114</f>
        <v>0</v>
      </c>
      <c r="H114" s="74"/>
      <c r="I114" s="33"/>
      <c r="J114" s="150">
        <f>G114/J2</f>
        <v>0</v>
      </c>
    </row>
    <row r="115" spans="2:10" ht="15.75">
      <c r="B115" s="110" t="s">
        <v>299</v>
      </c>
      <c r="C115" s="95" t="s">
        <v>454</v>
      </c>
      <c r="D115" s="2" t="s">
        <v>180</v>
      </c>
      <c r="E115" s="5">
        <v>0</v>
      </c>
      <c r="F115" s="6">
        <v>0</v>
      </c>
      <c r="G115" s="1">
        <f>E115*F115</f>
        <v>0</v>
      </c>
      <c r="H115" s="76"/>
      <c r="I115" s="33"/>
      <c r="J115" s="150">
        <f>G115/J2</f>
        <v>0</v>
      </c>
    </row>
    <row r="116" spans="2:10" ht="15.75">
      <c r="B116" s="110" t="s">
        <v>300</v>
      </c>
      <c r="C116" s="95" t="s">
        <v>455</v>
      </c>
      <c r="D116" s="2" t="s">
        <v>180</v>
      </c>
      <c r="E116" s="5">
        <v>0</v>
      </c>
      <c r="F116" s="6">
        <v>0</v>
      </c>
      <c r="G116" s="1">
        <f>E116*F116</f>
        <v>0</v>
      </c>
      <c r="H116" s="76"/>
      <c r="I116" s="33"/>
      <c r="J116" s="150">
        <f>G116/J2</f>
        <v>0</v>
      </c>
    </row>
    <row r="117" spans="2:10" ht="15.75">
      <c r="B117" s="110"/>
      <c r="C117" s="175" t="s">
        <v>487</v>
      </c>
      <c r="D117" s="176"/>
      <c r="E117" s="176"/>
      <c r="F117" s="176"/>
      <c r="G117" s="177"/>
      <c r="H117" s="76"/>
      <c r="I117" s="33"/>
      <c r="J117" s="159"/>
    </row>
    <row r="118" spans="2:10" s="29" customFormat="1" ht="15.75">
      <c r="B118" s="111" t="s">
        <v>257</v>
      </c>
      <c r="C118" s="90" t="s">
        <v>24</v>
      </c>
      <c r="D118" s="25"/>
      <c r="E118" s="26"/>
      <c r="F118" s="27"/>
      <c r="G118" s="62"/>
      <c r="H118" s="58">
        <f>SUM(G119:G123)</f>
        <v>0</v>
      </c>
      <c r="I118" s="126"/>
      <c r="J118" s="151">
        <f>H118/J2</f>
        <v>0</v>
      </c>
    </row>
    <row r="119" spans="2:10" ht="15.75">
      <c r="B119" s="110" t="s">
        <v>301</v>
      </c>
      <c r="C119" s="84" t="s">
        <v>78</v>
      </c>
      <c r="D119" s="45" t="s">
        <v>180</v>
      </c>
      <c r="E119" s="5">
        <v>0</v>
      </c>
      <c r="F119" s="6">
        <v>0</v>
      </c>
      <c r="G119" s="1">
        <f>E119*F119</f>
        <v>0</v>
      </c>
      <c r="H119" s="74"/>
      <c r="I119" s="33"/>
      <c r="J119" s="150">
        <f>G119/J2</f>
        <v>0</v>
      </c>
    </row>
    <row r="120" spans="2:10" ht="15.75">
      <c r="B120" s="110" t="s">
        <v>302</v>
      </c>
      <c r="C120" s="84" t="s">
        <v>79</v>
      </c>
      <c r="D120" s="2" t="s">
        <v>180</v>
      </c>
      <c r="E120" s="5">
        <v>0</v>
      </c>
      <c r="F120" s="6">
        <v>0</v>
      </c>
      <c r="G120" s="1">
        <f>E120*F120</f>
        <v>0</v>
      </c>
      <c r="H120" s="74"/>
      <c r="I120" s="33"/>
      <c r="J120" s="150">
        <f>G120/J2</f>
        <v>0</v>
      </c>
    </row>
    <row r="121" spans="2:10" ht="15.75">
      <c r="B121" s="110" t="s">
        <v>303</v>
      </c>
      <c r="C121" s="84" t="s">
        <v>80</v>
      </c>
      <c r="D121" s="2" t="s">
        <v>180</v>
      </c>
      <c r="E121" s="5">
        <v>0</v>
      </c>
      <c r="F121" s="6">
        <v>0</v>
      </c>
      <c r="G121" s="1">
        <f>E121*F121</f>
        <v>0</v>
      </c>
      <c r="H121" s="74"/>
      <c r="I121" s="33"/>
      <c r="J121" s="150">
        <f>G121/J2</f>
        <v>0</v>
      </c>
    </row>
    <row r="122" spans="2:10" ht="15.75">
      <c r="B122" s="110" t="s">
        <v>304</v>
      </c>
      <c r="C122" s="84" t="s">
        <v>150</v>
      </c>
      <c r="D122" s="2" t="s">
        <v>180</v>
      </c>
      <c r="E122" s="5">
        <v>0</v>
      </c>
      <c r="F122" s="6">
        <v>0</v>
      </c>
      <c r="G122" s="1">
        <f>E122*F122</f>
        <v>0</v>
      </c>
      <c r="H122" s="74"/>
      <c r="I122" s="33"/>
      <c r="J122" s="150">
        <f>G122/J2</f>
        <v>0</v>
      </c>
    </row>
    <row r="123" spans="2:10" ht="15.75">
      <c r="B123" s="110" t="s">
        <v>305</v>
      </c>
      <c r="C123" s="84" t="s">
        <v>151</v>
      </c>
      <c r="D123" s="2" t="s">
        <v>180</v>
      </c>
      <c r="E123" s="5">
        <v>0</v>
      </c>
      <c r="F123" s="6">
        <v>0</v>
      </c>
      <c r="G123" s="1">
        <f>E123*F123</f>
        <v>0</v>
      </c>
      <c r="H123" s="74"/>
      <c r="I123" s="33"/>
      <c r="J123" s="150">
        <f>G123/J2</f>
        <v>0</v>
      </c>
    </row>
    <row r="124" spans="2:10" ht="15.75">
      <c r="B124" s="110"/>
      <c r="C124" s="175" t="s">
        <v>487</v>
      </c>
      <c r="D124" s="176"/>
      <c r="E124" s="176"/>
      <c r="F124" s="176"/>
      <c r="G124" s="177"/>
      <c r="H124" s="74"/>
      <c r="I124" s="33"/>
      <c r="J124" s="159"/>
    </row>
    <row r="125" spans="2:10" s="29" customFormat="1" ht="15.75">
      <c r="B125" s="111" t="s">
        <v>258</v>
      </c>
      <c r="C125" s="90" t="s">
        <v>25</v>
      </c>
      <c r="D125" s="25"/>
      <c r="E125" s="26"/>
      <c r="F125" s="27"/>
      <c r="G125" s="62"/>
      <c r="H125" s="58">
        <f>SUM(G126:G138)</f>
        <v>0</v>
      </c>
      <c r="I125" s="126"/>
      <c r="J125" s="151">
        <f>H125/J2</f>
        <v>0</v>
      </c>
    </row>
    <row r="126" spans="2:10" ht="15.75">
      <c r="B126" s="110" t="s">
        <v>306</v>
      </c>
      <c r="C126" s="84" t="s">
        <v>81</v>
      </c>
      <c r="D126" s="23" t="s">
        <v>180</v>
      </c>
      <c r="E126" s="5">
        <v>0</v>
      </c>
      <c r="F126" s="6">
        <v>0</v>
      </c>
      <c r="G126" s="1">
        <f aca="true" t="shared" si="6" ref="G126:G138">E126*F126</f>
        <v>0</v>
      </c>
      <c r="H126" s="74"/>
      <c r="I126" s="33"/>
      <c r="J126" s="150">
        <f>G126/J2</f>
        <v>0</v>
      </c>
    </row>
    <row r="127" spans="2:10" ht="15.75">
      <c r="B127" s="110" t="s">
        <v>307</v>
      </c>
      <c r="C127" s="84" t="s">
        <v>456</v>
      </c>
      <c r="D127" s="2" t="s">
        <v>180</v>
      </c>
      <c r="E127" s="5">
        <v>0</v>
      </c>
      <c r="F127" s="6">
        <v>0</v>
      </c>
      <c r="G127" s="1">
        <f t="shared" si="6"/>
        <v>0</v>
      </c>
      <c r="H127" s="74"/>
      <c r="I127" s="33"/>
      <c r="J127" s="150">
        <f>G127/J2</f>
        <v>0</v>
      </c>
    </row>
    <row r="128" spans="2:10" ht="15.75">
      <c r="B128" s="110" t="s">
        <v>308</v>
      </c>
      <c r="C128" s="84" t="s">
        <v>190</v>
      </c>
      <c r="D128" s="2" t="s">
        <v>180</v>
      </c>
      <c r="E128" s="5">
        <v>0</v>
      </c>
      <c r="F128" s="6">
        <v>0</v>
      </c>
      <c r="G128" s="1">
        <f t="shared" si="6"/>
        <v>0</v>
      </c>
      <c r="H128" s="74"/>
      <c r="I128" s="33"/>
      <c r="J128" s="150">
        <f>G128/J2</f>
        <v>0</v>
      </c>
    </row>
    <row r="129" spans="2:10" ht="15.75">
      <c r="B129" s="110" t="s">
        <v>309</v>
      </c>
      <c r="C129" s="84" t="s">
        <v>82</v>
      </c>
      <c r="D129" s="2" t="s">
        <v>180</v>
      </c>
      <c r="E129" s="5">
        <v>0</v>
      </c>
      <c r="F129" s="6">
        <v>0</v>
      </c>
      <c r="G129" s="1">
        <f t="shared" si="6"/>
        <v>0</v>
      </c>
      <c r="H129" s="74"/>
      <c r="I129" s="33"/>
      <c r="J129" s="150">
        <f>G129/J2</f>
        <v>0</v>
      </c>
    </row>
    <row r="130" spans="2:10" ht="15.75">
      <c r="B130" s="110" t="s">
        <v>310</v>
      </c>
      <c r="C130" s="84" t="s">
        <v>189</v>
      </c>
      <c r="D130" s="2" t="s">
        <v>180</v>
      </c>
      <c r="E130" s="5">
        <v>0</v>
      </c>
      <c r="F130" s="6">
        <v>0</v>
      </c>
      <c r="G130" s="1">
        <f t="shared" si="6"/>
        <v>0</v>
      </c>
      <c r="H130" s="74"/>
      <c r="I130" s="33"/>
      <c r="J130" s="150">
        <f>G130/J2</f>
        <v>0</v>
      </c>
    </row>
    <row r="131" spans="2:10" ht="15.75">
      <c r="B131" s="110" t="s">
        <v>311</v>
      </c>
      <c r="C131" s="84" t="s">
        <v>457</v>
      </c>
      <c r="D131" s="2" t="s">
        <v>180</v>
      </c>
      <c r="E131" s="5">
        <v>0</v>
      </c>
      <c r="F131" s="6">
        <v>0</v>
      </c>
      <c r="G131" s="1">
        <f t="shared" si="6"/>
        <v>0</v>
      </c>
      <c r="H131" s="74"/>
      <c r="I131" s="33"/>
      <c r="J131" s="150">
        <f>G131/J2</f>
        <v>0</v>
      </c>
    </row>
    <row r="132" spans="2:10" ht="15.75">
      <c r="B132" s="110" t="s">
        <v>312</v>
      </c>
      <c r="C132" s="84" t="s">
        <v>188</v>
      </c>
      <c r="D132" s="2" t="s">
        <v>180</v>
      </c>
      <c r="E132" s="5">
        <v>0</v>
      </c>
      <c r="F132" s="6">
        <v>0</v>
      </c>
      <c r="G132" s="1">
        <f t="shared" si="6"/>
        <v>0</v>
      </c>
      <c r="H132" s="74"/>
      <c r="I132" s="33"/>
      <c r="J132" s="150">
        <f>G132/J2</f>
        <v>0</v>
      </c>
    </row>
    <row r="133" spans="2:10" ht="15.75">
      <c r="B133" s="110" t="s">
        <v>313</v>
      </c>
      <c r="C133" s="84" t="s">
        <v>83</v>
      </c>
      <c r="D133" s="2" t="s">
        <v>180</v>
      </c>
      <c r="E133" s="5">
        <v>0</v>
      </c>
      <c r="F133" s="6">
        <v>0</v>
      </c>
      <c r="G133" s="1">
        <f t="shared" si="6"/>
        <v>0</v>
      </c>
      <c r="H133" s="74"/>
      <c r="I133" s="33"/>
      <c r="J133" s="150">
        <f>G133/J2</f>
        <v>0</v>
      </c>
    </row>
    <row r="134" spans="2:10" ht="15.75">
      <c r="B134" s="110" t="s">
        <v>314</v>
      </c>
      <c r="C134" s="84" t="s">
        <v>84</v>
      </c>
      <c r="D134" s="2" t="s">
        <v>180</v>
      </c>
      <c r="E134" s="5">
        <v>0</v>
      </c>
      <c r="F134" s="6">
        <v>0</v>
      </c>
      <c r="G134" s="1">
        <f t="shared" si="6"/>
        <v>0</v>
      </c>
      <c r="H134" s="74"/>
      <c r="I134" s="33"/>
      <c r="J134" s="150">
        <f>G134/J2</f>
        <v>0</v>
      </c>
    </row>
    <row r="135" spans="2:10" ht="15.75">
      <c r="B135" s="110" t="s">
        <v>315</v>
      </c>
      <c r="C135" s="84" t="s">
        <v>191</v>
      </c>
      <c r="D135" s="2" t="s">
        <v>180</v>
      </c>
      <c r="E135" s="5">
        <v>0</v>
      </c>
      <c r="F135" s="6">
        <v>0</v>
      </c>
      <c r="G135" s="1">
        <f t="shared" si="6"/>
        <v>0</v>
      </c>
      <c r="H135" s="74"/>
      <c r="I135" s="33"/>
      <c r="J135" s="150">
        <f>G135/J2</f>
        <v>0</v>
      </c>
    </row>
    <row r="136" spans="2:10" ht="15.75">
      <c r="B136" s="110" t="s">
        <v>316</v>
      </c>
      <c r="C136" s="84" t="s">
        <v>85</v>
      </c>
      <c r="D136" s="2" t="s">
        <v>180</v>
      </c>
      <c r="E136" s="5">
        <v>0</v>
      </c>
      <c r="F136" s="6">
        <v>0</v>
      </c>
      <c r="G136" s="1">
        <f t="shared" si="6"/>
        <v>0</v>
      </c>
      <c r="H136" s="74"/>
      <c r="I136" s="33"/>
      <c r="J136" s="150">
        <f>G136/J2</f>
        <v>0</v>
      </c>
    </row>
    <row r="137" spans="2:10" ht="15.75">
      <c r="B137" s="110" t="s">
        <v>317</v>
      </c>
      <c r="C137" s="84" t="s">
        <v>107</v>
      </c>
      <c r="D137" s="2" t="s">
        <v>180</v>
      </c>
      <c r="E137" s="5">
        <v>0</v>
      </c>
      <c r="F137" s="6">
        <v>0</v>
      </c>
      <c r="G137" s="1">
        <f t="shared" si="6"/>
        <v>0</v>
      </c>
      <c r="H137" s="74"/>
      <c r="I137" s="33"/>
      <c r="J137" s="150">
        <f>G137/J2</f>
        <v>0</v>
      </c>
    </row>
    <row r="138" spans="2:10" ht="15.75">
      <c r="B138" s="110" t="s">
        <v>318</v>
      </c>
      <c r="C138" s="84" t="s">
        <v>129</v>
      </c>
      <c r="D138" s="2" t="s">
        <v>180</v>
      </c>
      <c r="E138" s="5">
        <v>0</v>
      </c>
      <c r="F138" s="6">
        <v>0</v>
      </c>
      <c r="G138" s="1">
        <f t="shared" si="6"/>
        <v>0</v>
      </c>
      <c r="H138" s="74"/>
      <c r="I138" s="33"/>
      <c r="J138" s="150">
        <f>G138/J2</f>
        <v>0</v>
      </c>
    </row>
    <row r="139" spans="2:10" ht="15.75">
      <c r="B139" s="110"/>
      <c r="C139" s="175" t="s">
        <v>487</v>
      </c>
      <c r="D139" s="176"/>
      <c r="E139" s="176"/>
      <c r="F139" s="176"/>
      <c r="G139" s="177"/>
      <c r="H139" s="74"/>
      <c r="I139" s="33"/>
      <c r="J139" s="159"/>
    </row>
    <row r="140" spans="2:10" s="29" customFormat="1" ht="15.75">
      <c r="B140" s="111" t="s">
        <v>259</v>
      </c>
      <c r="C140" s="90" t="s">
        <v>26</v>
      </c>
      <c r="D140" s="25"/>
      <c r="E140" s="26"/>
      <c r="F140" s="27"/>
      <c r="G140" s="62"/>
      <c r="H140" s="58">
        <f>SUM(G141:G156)</f>
        <v>0</v>
      </c>
      <c r="I140" s="126"/>
      <c r="J140" s="151">
        <f>H140/J2</f>
        <v>0</v>
      </c>
    </row>
    <row r="141" spans="2:10" ht="15.75">
      <c r="B141" s="110" t="s">
        <v>319</v>
      </c>
      <c r="C141" s="84" t="s">
        <v>86</v>
      </c>
      <c r="D141" s="23" t="s">
        <v>180</v>
      </c>
      <c r="E141" s="5"/>
      <c r="F141" s="6">
        <v>0</v>
      </c>
      <c r="G141" s="1">
        <f aca="true" t="shared" si="7" ref="G141:G156">E141*F141</f>
        <v>0</v>
      </c>
      <c r="H141" s="74"/>
      <c r="I141" s="33"/>
      <c r="J141" s="150">
        <f>G141/J2</f>
        <v>0</v>
      </c>
    </row>
    <row r="142" spans="2:10" ht="15.75">
      <c r="B142" s="110" t="s">
        <v>320</v>
      </c>
      <c r="C142" s="84" t="s">
        <v>163</v>
      </c>
      <c r="D142" s="2" t="s">
        <v>180</v>
      </c>
      <c r="E142" s="5">
        <v>0</v>
      </c>
      <c r="F142" s="6">
        <v>0</v>
      </c>
      <c r="G142" s="1">
        <f t="shared" si="7"/>
        <v>0</v>
      </c>
      <c r="H142" s="74"/>
      <c r="I142" s="33"/>
      <c r="J142" s="150">
        <f>G142/J2</f>
        <v>0</v>
      </c>
    </row>
    <row r="143" spans="2:10" ht="15.75">
      <c r="B143" s="110" t="s">
        <v>321</v>
      </c>
      <c r="C143" s="84" t="s">
        <v>162</v>
      </c>
      <c r="D143" s="2" t="s">
        <v>180</v>
      </c>
      <c r="E143" s="5">
        <v>0</v>
      </c>
      <c r="F143" s="6">
        <v>0</v>
      </c>
      <c r="G143" s="1">
        <f t="shared" si="7"/>
        <v>0</v>
      </c>
      <c r="H143" s="74"/>
      <c r="I143" s="33"/>
      <c r="J143" s="150">
        <f>G143/J2</f>
        <v>0</v>
      </c>
    </row>
    <row r="144" spans="2:10" ht="15.75">
      <c r="B144" s="110" t="s">
        <v>322</v>
      </c>
      <c r="C144" s="84" t="s">
        <v>164</v>
      </c>
      <c r="D144" s="2" t="s">
        <v>180</v>
      </c>
      <c r="E144" s="5">
        <v>0</v>
      </c>
      <c r="F144" s="6">
        <v>0</v>
      </c>
      <c r="G144" s="1">
        <f t="shared" si="7"/>
        <v>0</v>
      </c>
      <c r="H144" s="74"/>
      <c r="I144" s="33"/>
      <c r="J144" s="150">
        <f>G144/J2</f>
        <v>0</v>
      </c>
    </row>
    <row r="145" spans="2:10" ht="15.75">
      <c r="B145" s="110" t="s">
        <v>323</v>
      </c>
      <c r="C145" s="84" t="s">
        <v>165</v>
      </c>
      <c r="D145" s="2" t="s">
        <v>180</v>
      </c>
      <c r="E145" s="5">
        <v>0</v>
      </c>
      <c r="F145" s="6">
        <v>0</v>
      </c>
      <c r="G145" s="1">
        <f t="shared" si="7"/>
        <v>0</v>
      </c>
      <c r="H145" s="74"/>
      <c r="I145" s="33"/>
      <c r="J145" s="150">
        <f>G145/J2</f>
        <v>0</v>
      </c>
    </row>
    <row r="146" spans="2:10" ht="15.75">
      <c r="B146" s="110" t="s">
        <v>324</v>
      </c>
      <c r="C146" s="84" t="s">
        <v>108</v>
      </c>
      <c r="D146" s="2" t="s">
        <v>180</v>
      </c>
      <c r="E146" s="5">
        <v>0</v>
      </c>
      <c r="F146" s="6">
        <v>0</v>
      </c>
      <c r="G146" s="1">
        <f t="shared" si="7"/>
        <v>0</v>
      </c>
      <c r="H146" s="74"/>
      <c r="I146" s="33"/>
      <c r="J146" s="150">
        <f>G146/J2</f>
        <v>0</v>
      </c>
    </row>
    <row r="147" spans="2:10" ht="15.75">
      <c r="B147" s="110" t="s">
        <v>325</v>
      </c>
      <c r="C147" s="84" t="s">
        <v>87</v>
      </c>
      <c r="D147" s="2" t="s">
        <v>180</v>
      </c>
      <c r="E147" s="5">
        <v>0</v>
      </c>
      <c r="F147" s="6">
        <v>0</v>
      </c>
      <c r="G147" s="1">
        <f t="shared" si="7"/>
        <v>0</v>
      </c>
      <c r="H147" s="74"/>
      <c r="I147" s="33"/>
      <c r="J147" s="150">
        <f>G147/J2</f>
        <v>0</v>
      </c>
    </row>
    <row r="148" spans="2:10" ht="15.75">
      <c r="B148" s="110" t="s">
        <v>326</v>
      </c>
      <c r="C148" s="84" t="s">
        <v>88</v>
      </c>
      <c r="D148" s="2" t="s">
        <v>180</v>
      </c>
      <c r="E148" s="5">
        <v>0</v>
      </c>
      <c r="F148" s="6">
        <v>0</v>
      </c>
      <c r="G148" s="1">
        <f t="shared" si="7"/>
        <v>0</v>
      </c>
      <c r="H148" s="74"/>
      <c r="I148" s="33"/>
      <c r="J148" s="150">
        <f>G148/J2</f>
        <v>0</v>
      </c>
    </row>
    <row r="149" spans="2:10" ht="15.75">
      <c r="B149" s="110" t="s">
        <v>327</v>
      </c>
      <c r="C149" s="84" t="s">
        <v>89</v>
      </c>
      <c r="D149" s="2" t="s">
        <v>180</v>
      </c>
      <c r="E149" s="5">
        <v>0</v>
      </c>
      <c r="F149" s="6">
        <v>0</v>
      </c>
      <c r="G149" s="1">
        <f t="shared" si="7"/>
        <v>0</v>
      </c>
      <c r="H149" s="74"/>
      <c r="I149" s="33"/>
      <c r="J149" s="150">
        <f>G149/J2</f>
        <v>0</v>
      </c>
    </row>
    <row r="150" spans="2:10" ht="15.75">
      <c r="B150" s="110" t="s">
        <v>328</v>
      </c>
      <c r="C150" s="84" t="s">
        <v>90</v>
      </c>
      <c r="D150" s="2" t="s">
        <v>180</v>
      </c>
      <c r="E150" s="5">
        <v>0</v>
      </c>
      <c r="F150" s="6">
        <v>0</v>
      </c>
      <c r="G150" s="1">
        <f t="shared" si="7"/>
        <v>0</v>
      </c>
      <c r="H150" s="74"/>
      <c r="I150" s="33"/>
      <c r="J150" s="150">
        <f>G150/J2</f>
        <v>0</v>
      </c>
    </row>
    <row r="151" spans="2:10" ht="15.75">
      <c r="B151" s="110" t="s">
        <v>329</v>
      </c>
      <c r="C151" s="84" t="s">
        <v>91</v>
      </c>
      <c r="D151" s="2" t="s">
        <v>180</v>
      </c>
      <c r="E151" s="5">
        <v>0</v>
      </c>
      <c r="F151" s="6">
        <v>0</v>
      </c>
      <c r="G151" s="1">
        <f t="shared" si="7"/>
        <v>0</v>
      </c>
      <c r="H151" s="74"/>
      <c r="I151" s="33"/>
      <c r="J151" s="150">
        <f>G151/J2</f>
        <v>0</v>
      </c>
    </row>
    <row r="152" spans="2:10" ht="15.75">
      <c r="B152" s="110" t="s">
        <v>330</v>
      </c>
      <c r="C152" s="84" t="s">
        <v>187</v>
      </c>
      <c r="D152" s="2" t="s">
        <v>180</v>
      </c>
      <c r="E152" s="5">
        <v>0</v>
      </c>
      <c r="F152" s="6">
        <v>0</v>
      </c>
      <c r="G152" s="1">
        <f t="shared" si="7"/>
        <v>0</v>
      </c>
      <c r="H152" s="74"/>
      <c r="I152" s="33"/>
      <c r="J152" s="150">
        <f>G152/J2</f>
        <v>0</v>
      </c>
    </row>
    <row r="153" spans="2:10" ht="15.75">
      <c r="B153" s="110" t="s">
        <v>331</v>
      </c>
      <c r="C153" s="84" t="s">
        <v>186</v>
      </c>
      <c r="D153" s="2" t="s">
        <v>180</v>
      </c>
      <c r="E153" s="5">
        <v>0</v>
      </c>
      <c r="F153" s="6">
        <v>0</v>
      </c>
      <c r="G153" s="1">
        <f t="shared" si="7"/>
        <v>0</v>
      </c>
      <c r="H153" s="74"/>
      <c r="I153" s="33"/>
      <c r="J153" s="150">
        <f>G153/J2</f>
        <v>0</v>
      </c>
    </row>
    <row r="154" spans="2:10" ht="15.75">
      <c r="B154" s="110" t="s">
        <v>332</v>
      </c>
      <c r="C154" s="84" t="s">
        <v>92</v>
      </c>
      <c r="D154" s="2" t="s">
        <v>180</v>
      </c>
      <c r="E154" s="5">
        <v>0</v>
      </c>
      <c r="F154" s="6">
        <v>0</v>
      </c>
      <c r="G154" s="1">
        <f t="shared" si="7"/>
        <v>0</v>
      </c>
      <c r="H154" s="74"/>
      <c r="I154" s="33"/>
      <c r="J154" s="150">
        <f>G154/J2</f>
        <v>0</v>
      </c>
    </row>
    <row r="155" spans="2:10" ht="15.75">
      <c r="B155" s="110" t="s">
        <v>333</v>
      </c>
      <c r="C155" s="84" t="s">
        <v>93</v>
      </c>
      <c r="D155" s="2" t="s">
        <v>180</v>
      </c>
      <c r="E155" s="5">
        <v>0</v>
      </c>
      <c r="F155" s="6">
        <v>0</v>
      </c>
      <c r="G155" s="1">
        <f t="shared" si="7"/>
        <v>0</v>
      </c>
      <c r="H155" s="74"/>
      <c r="I155" s="33"/>
      <c r="J155" s="150">
        <f>G155/J2</f>
        <v>0</v>
      </c>
    </row>
    <row r="156" spans="2:10" ht="15.75">
      <c r="B156" s="110" t="s">
        <v>334</v>
      </c>
      <c r="C156" s="84" t="s">
        <v>94</v>
      </c>
      <c r="D156" s="2" t="s">
        <v>180</v>
      </c>
      <c r="E156" s="5">
        <v>0</v>
      </c>
      <c r="F156" s="6">
        <v>0</v>
      </c>
      <c r="G156" s="1">
        <f t="shared" si="7"/>
        <v>0</v>
      </c>
      <c r="H156" s="74"/>
      <c r="I156" s="33"/>
      <c r="J156" s="150">
        <f>G156/J2</f>
        <v>0</v>
      </c>
    </row>
    <row r="157" spans="2:10" ht="15.75">
      <c r="B157" s="110"/>
      <c r="C157" s="175" t="s">
        <v>487</v>
      </c>
      <c r="D157" s="176"/>
      <c r="E157" s="176"/>
      <c r="F157" s="176"/>
      <c r="G157" s="177"/>
      <c r="H157" s="74"/>
      <c r="I157" s="33"/>
      <c r="J157" s="159"/>
    </row>
    <row r="158" spans="2:10" s="29" customFormat="1" ht="15.75">
      <c r="B158" s="111" t="s">
        <v>260</v>
      </c>
      <c r="C158" s="90" t="s">
        <v>27</v>
      </c>
      <c r="D158" s="25"/>
      <c r="E158" s="26"/>
      <c r="F158" s="27"/>
      <c r="G158" s="62"/>
      <c r="H158" s="58">
        <f>SUM(G159:G161)</f>
        <v>0</v>
      </c>
      <c r="I158" s="126"/>
      <c r="J158" s="151">
        <f>H158/J2</f>
        <v>0</v>
      </c>
    </row>
    <row r="159" spans="2:10" ht="15.75">
      <c r="B159" s="110" t="s">
        <v>335</v>
      </c>
      <c r="C159" s="84" t="s">
        <v>109</v>
      </c>
      <c r="D159" s="23" t="s">
        <v>180</v>
      </c>
      <c r="E159" s="5">
        <v>0</v>
      </c>
      <c r="F159" s="6">
        <v>0</v>
      </c>
      <c r="G159" s="1">
        <f>E159*F159</f>
        <v>0</v>
      </c>
      <c r="H159" s="74"/>
      <c r="I159" s="33"/>
      <c r="J159" s="150">
        <f>G159/J2</f>
        <v>0</v>
      </c>
    </row>
    <row r="160" spans="2:10" ht="15.75">
      <c r="B160" s="110" t="s">
        <v>458</v>
      </c>
      <c r="C160" s="84" t="s">
        <v>460</v>
      </c>
      <c r="D160" s="23" t="s">
        <v>180</v>
      </c>
      <c r="E160" s="5">
        <v>0</v>
      </c>
      <c r="F160" s="6">
        <v>0</v>
      </c>
      <c r="G160" s="1">
        <f>E160*F160</f>
        <v>0</v>
      </c>
      <c r="H160" s="74"/>
      <c r="I160" s="33"/>
      <c r="J160" s="150">
        <f>G160/J2</f>
        <v>0</v>
      </c>
    </row>
    <row r="161" spans="2:10" ht="15.75">
      <c r="B161" s="110" t="s">
        <v>459</v>
      </c>
      <c r="C161" s="84" t="s">
        <v>95</v>
      </c>
      <c r="D161" s="2" t="s">
        <v>180</v>
      </c>
      <c r="E161" s="5">
        <v>0</v>
      </c>
      <c r="F161" s="6">
        <v>0</v>
      </c>
      <c r="G161" s="1">
        <f>E161*F161</f>
        <v>0</v>
      </c>
      <c r="H161" s="74"/>
      <c r="I161" s="33"/>
      <c r="J161" s="150">
        <f>G161/J2</f>
        <v>0</v>
      </c>
    </row>
    <row r="162" spans="2:10" ht="15.75">
      <c r="B162" s="110"/>
      <c r="C162" s="175" t="s">
        <v>487</v>
      </c>
      <c r="D162" s="176"/>
      <c r="E162" s="176"/>
      <c r="F162" s="176"/>
      <c r="G162" s="177"/>
      <c r="H162" s="74"/>
      <c r="I162" s="33"/>
      <c r="J162" s="159"/>
    </row>
    <row r="163" spans="2:10" s="29" customFormat="1" ht="15.75">
      <c r="B163" s="111" t="s">
        <v>261</v>
      </c>
      <c r="C163" s="90" t="s">
        <v>28</v>
      </c>
      <c r="D163" s="25"/>
      <c r="E163" s="26"/>
      <c r="F163" s="27"/>
      <c r="G163" s="62"/>
      <c r="H163" s="58">
        <f>SUM(G164:G171)</f>
        <v>0</v>
      </c>
      <c r="I163" s="126"/>
      <c r="J163" s="151">
        <f>H163/J2</f>
        <v>0</v>
      </c>
    </row>
    <row r="164" spans="2:10" ht="15.75">
      <c r="B164" s="110" t="s">
        <v>336</v>
      </c>
      <c r="C164" s="101" t="s">
        <v>160</v>
      </c>
      <c r="D164" s="23" t="s">
        <v>180</v>
      </c>
      <c r="E164" s="5">
        <v>0</v>
      </c>
      <c r="F164" s="6">
        <v>0</v>
      </c>
      <c r="G164" s="1">
        <f aca="true" t="shared" si="8" ref="G164:G171">E164*F164</f>
        <v>0</v>
      </c>
      <c r="H164" s="78"/>
      <c r="I164" s="33"/>
      <c r="J164" s="150">
        <f>G164/J2</f>
        <v>0</v>
      </c>
    </row>
    <row r="165" spans="2:10" ht="15.75">
      <c r="B165" s="110" t="s">
        <v>337</v>
      </c>
      <c r="C165" s="101" t="s">
        <v>161</v>
      </c>
      <c r="D165" s="2" t="s">
        <v>180</v>
      </c>
      <c r="E165" s="5">
        <v>0</v>
      </c>
      <c r="F165" s="6">
        <v>0</v>
      </c>
      <c r="G165" s="1">
        <f t="shared" si="8"/>
        <v>0</v>
      </c>
      <c r="H165" s="78"/>
      <c r="I165" s="33"/>
      <c r="J165" s="150">
        <f>G165/J2</f>
        <v>0</v>
      </c>
    </row>
    <row r="166" spans="2:10" ht="15.75">
      <c r="B166" s="110" t="s">
        <v>338</v>
      </c>
      <c r="C166" s="84" t="s">
        <v>130</v>
      </c>
      <c r="D166" s="2" t="s">
        <v>180</v>
      </c>
      <c r="E166" s="5">
        <v>0</v>
      </c>
      <c r="F166" s="6">
        <v>0</v>
      </c>
      <c r="G166" s="1">
        <f t="shared" si="8"/>
        <v>0</v>
      </c>
      <c r="H166" s="74"/>
      <c r="I166" s="33"/>
      <c r="J166" s="150">
        <f>G166/J2</f>
        <v>0</v>
      </c>
    </row>
    <row r="167" spans="2:10" ht="31.5">
      <c r="B167" s="110" t="s">
        <v>339</v>
      </c>
      <c r="C167" s="101" t="s">
        <v>131</v>
      </c>
      <c r="D167" s="2" t="s">
        <v>180</v>
      </c>
      <c r="E167" s="5">
        <v>0</v>
      </c>
      <c r="F167" s="6">
        <v>0</v>
      </c>
      <c r="G167" s="1">
        <f t="shared" si="8"/>
        <v>0</v>
      </c>
      <c r="H167" s="78"/>
      <c r="I167" s="33"/>
      <c r="J167" s="150">
        <f>G167/J2</f>
        <v>0</v>
      </c>
    </row>
    <row r="168" spans="2:10" ht="15.75">
      <c r="B168" s="110" t="s">
        <v>340</v>
      </c>
      <c r="C168" s="101" t="s">
        <v>38</v>
      </c>
      <c r="D168" s="2" t="s">
        <v>180</v>
      </c>
      <c r="E168" s="5">
        <v>0</v>
      </c>
      <c r="F168" s="6">
        <v>0</v>
      </c>
      <c r="G168" s="1">
        <f t="shared" si="8"/>
        <v>0</v>
      </c>
      <c r="H168" s="78"/>
      <c r="I168" s="33"/>
      <c r="J168" s="150">
        <f>G168/J2</f>
        <v>0</v>
      </c>
    </row>
    <row r="169" spans="2:10" ht="15.75">
      <c r="B169" s="110" t="s">
        <v>341</v>
      </c>
      <c r="C169" s="84" t="s">
        <v>39</v>
      </c>
      <c r="D169" s="2" t="s">
        <v>180</v>
      </c>
      <c r="E169" s="5">
        <v>0</v>
      </c>
      <c r="F169" s="6">
        <v>0</v>
      </c>
      <c r="G169" s="1">
        <f t="shared" si="8"/>
        <v>0</v>
      </c>
      <c r="H169" s="74"/>
      <c r="I169" s="33"/>
      <c r="J169" s="150">
        <f>G169/J2</f>
        <v>0</v>
      </c>
    </row>
    <row r="170" spans="2:10" ht="15.75">
      <c r="B170" s="110" t="s">
        <v>342</v>
      </c>
      <c r="C170" s="84" t="s">
        <v>461</v>
      </c>
      <c r="D170" s="2" t="s">
        <v>180</v>
      </c>
      <c r="E170" s="5">
        <v>0</v>
      </c>
      <c r="F170" s="6">
        <v>0</v>
      </c>
      <c r="G170" s="1">
        <f t="shared" si="8"/>
        <v>0</v>
      </c>
      <c r="H170" s="74"/>
      <c r="I170" s="33"/>
      <c r="J170" s="150">
        <f>G170/J2</f>
        <v>0</v>
      </c>
    </row>
    <row r="171" spans="2:10" ht="15.75">
      <c r="B171" s="110" t="s">
        <v>343</v>
      </c>
      <c r="C171" s="84" t="s">
        <v>462</v>
      </c>
      <c r="D171" s="2" t="s">
        <v>180</v>
      </c>
      <c r="E171" s="5">
        <v>0</v>
      </c>
      <c r="F171" s="6">
        <v>0</v>
      </c>
      <c r="G171" s="1">
        <f t="shared" si="8"/>
        <v>0</v>
      </c>
      <c r="H171" s="74"/>
      <c r="I171" s="33"/>
      <c r="J171" s="150">
        <f>G171/J2</f>
        <v>0</v>
      </c>
    </row>
    <row r="172" spans="2:10" ht="15.75">
      <c r="B172" s="110"/>
      <c r="C172" s="175" t="s">
        <v>487</v>
      </c>
      <c r="D172" s="176"/>
      <c r="E172" s="176"/>
      <c r="F172" s="176"/>
      <c r="G172" s="177"/>
      <c r="H172" s="74"/>
      <c r="I172" s="33"/>
      <c r="J172" s="159"/>
    </row>
    <row r="173" spans="2:10" s="29" customFormat="1" ht="15.75">
      <c r="B173" s="111" t="s">
        <v>262</v>
      </c>
      <c r="C173" s="173" t="s">
        <v>110</v>
      </c>
      <c r="D173" s="173"/>
      <c r="E173" s="173"/>
      <c r="F173" s="173"/>
      <c r="G173" s="62"/>
      <c r="H173" s="58">
        <f>SUM(G174:G179)</f>
        <v>0</v>
      </c>
      <c r="I173" s="126"/>
      <c r="J173" s="151">
        <f>H173/J2</f>
        <v>0</v>
      </c>
    </row>
    <row r="174" spans="2:10" ht="31.5">
      <c r="B174" s="110" t="s">
        <v>344</v>
      </c>
      <c r="C174" s="84" t="s">
        <v>40</v>
      </c>
      <c r="D174" s="23" t="s">
        <v>180</v>
      </c>
      <c r="E174" s="5">
        <v>0</v>
      </c>
      <c r="F174" s="6">
        <v>0</v>
      </c>
      <c r="G174" s="1">
        <f aca="true" t="shared" si="9" ref="G174:G179">E174*F174</f>
        <v>0</v>
      </c>
      <c r="H174" s="74"/>
      <c r="I174" s="33"/>
      <c r="J174" s="150">
        <f>G174/J2</f>
        <v>0</v>
      </c>
    </row>
    <row r="175" spans="2:10" ht="18" customHeight="1">
      <c r="B175" s="110" t="s">
        <v>345</v>
      </c>
      <c r="C175" s="84" t="s">
        <v>41</v>
      </c>
      <c r="D175" s="2" t="s">
        <v>180</v>
      </c>
      <c r="E175" s="5">
        <v>0</v>
      </c>
      <c r="F175" s="6">
        <v>0</v>
      </c>
      <c r="G175" s="1">
        <f t="shared" si="9"/>
        <v>0</v>
      </c>
      <c r="H175" s="74"/>
      <c r="I175" s="33"/>
      <c r="J175" s="150">
        <f>G175/J2</f>
        <v>0</v>
      </c>
    </row>
    <row r="176" spans="2:10" ht="15.75">
      <c r="B176" s="110" t="s">
        <v>346</v>
      </c>
      <c r="C176" s="84" t="s">
        <v>42</v>
      </c>
      <c r="D176" s="2" t="s">
        <v>180</v>
      </c>
      <c r="E176" s="5">
        <v>0</v>
      </c>
      <c r="F176" s="6">
        <v>0</v>
      </c>
      <c r="G176" s="1">
        <f t="shared" si="9"/>
        <v>0</v>
      </c>
      <c r="H176" s="74"/>
      <c r="I176" s="33"/>
      <c r="J176" s="150">
        <f>G176/J2</f>
        <v>0</v>
      </c>
    </row>
    <row r="177" spans="2:10" ht="15.75">
      <c r="B177" s="110" t="s">
        <v>347</v>
      </c>
      <c r="C177" s="84" t="s">
        <v>43</v>
      </c>
      <c r="D177" s="2" t="s">
        <v>180</v>
      </c>
      <c r="E177" s="5">
        <v>0</v>
      </c>
      <c r="F177" s="6">
        <v>0</v>
      </c>
      <c r="G177" s="1">
        <f t="shared" si="9"/>
        <v>0</v>
      </c>
      <c r="H177" s="74"/>
      <c r="I177" s="33"/>
      <c r="J177" s="150">
        <f>G177/J2</f>
        <v>0</v>
      </c>
    </row>
    <row r="178" spans="2:10" ht="15.75">
      <c r="B178" s="110" t="s">
        <v>348</v>
      </c>
      <c r="C178" s="84" t="s">
        <v>44</v>
      </c>
      <c r="D178" s="2" t="s">
        <v>180</v>
      </c>
      <c r="E178" s="5">
        <v>0</v>
      </c>
      <c r="F178" s="6">
        <v>0</v>
      </c>
      <c r="G178" s="1">
        <f t="shared" si="9"/>
        <v>0</v>
      </c>
      <c r="H178" s="74"/>
      <c r="I178" s="33"/>
      <c r="J178" s="150">
        <f>G178/J2</f>
        <v>0</v>
      </c>
    </row>
    <row r="179" spans="2:10" ht="15.75">
      <c r="B179" s="110" t="s">
        <v>349</v>
      </c>
      <c r="C179" s="84" t="s">
        <v>45</v>
      </c>
      <c r="D179" s="2" t="s">
        <v>180</v>
      </c>
      <c r="E179" s="5">
        <v>0</v>
      </c>
      <c r="F179" s="6">
        <v>0</v>
      </c>
      <c r="G179" s="1">
        <f t="shared" si="9"/>
        <v>0</v>
      </c>
      <c r="H179" s="74"/>
      <c r="I179" s="33"/>
      <c r="J179" s="150">
        <f>G179/J2</f>
        <v>0</v>
      </c>
    </row>
    <row r="180" spans="2:10" ht="15.75">
      <c r="B180" s="110"/>
      <c r="C180" s="175" t="s">
        <v>487</v>
      </c>
      <c r="D180" s="176"/>
      <c r="E180" s="176"/>
      <c r="F180" s="176"/>
      <c r="G180" s="177"/>
      <c r="H180" s="74"/>
      <c r="I180" s="33"/>
      <c r="J180" s="159"/>
    </row>
    <row r="181" spans="2:10" s="29" customFormat="1" ht="15.75">
      <c r="B181" s="111" t="s">
        <v>263</v>
      </c>
      <c r="C181" s="90" t="s">
        <v>29</v>
      </c>
      <c r="D181" s="25"/>
      <c r="E181" s="26"/>
      <c r="F181" s="27"/>
      <c r="G181" s="62"/>
      <c r="H181" s="58">
        <f>SUM(G182:G183)</f>
        <v>0</v>
      </c>
      <c r="I181" s="126"/>
      <c r="J181" s="151">
        <f>H181/J2</f>
        <v>0</v>
      </c>
    </row>
    <row r="182" spans="2:10" ht="15.75">
      <c r="B182" s="110" t="s">
        <v>350</v>
      </c>
      <c r="C182" s="84" t="s">
        <v>46</v>
      </c>
      <c r="D182" s="45" t="s">
        <v>180</v>
      </c>
      <c r="E182" s="5">
        <v>0</v>
      </c>
      <c r="F182" s="6">
        <v>0</v>
      </c>
      <c r="G182" s="1">
        <f>E182*F182</f>
        <v>0</v>
      </c>
      <c r="H182" s="74"/>
      <c r="I182" s="33"/>
      <c r="J182" s="150">
        <f>G182/J2</f>
        <v>0</v>
      </c>
    </row>
    <row r="183" spans="2:10" ht="15.75">
      <c r="B183" s="110" t="s">
        <v>351</v>
      </c>
      <c r="C183" s="84" t="s">
        <v>111</v>
      </c>
      <c r="D183" s="2" t="s">
        <v>180</v>
      </c>
      <c r="E183" s="5">
        <v>0</v>
      </c>
      <c r="F183" s="6">
        <v>0</v>
      </c>
      <c r="G183" s="1">
        <f>E183*F183</f>
        <v>0</v>
      </c>
      <c r="H183" s="74"/>
      <c r="I183" s="33"/>
      <c r="J183" s="150">
        <f>G183/J2</f>
        <v>0</v>
      </c>
    </row>
    <row r="184" spans="2:10" ht="15.75">
      <c r="B184" s="110"/>
      <c r="C184" s="175" t="s">
        <v>487</v>
      </c>
      <c r="D184" s="176"/>
      <c r="E184" s="176"/>
      <c r="F184" s="176"/>
      <c r="G184" s="177"/>
      <c r="H184" s="74"/>
      <c r="I184" s="33"/>
      <c r="J184" s="159"/>
    </row>
    <row r="185" spans="2:10" s="29" customFormat="1" ht="15.75">
      <c r="B185" s="111" t="s">
        <v>264</v>
      </c>
      <c r="C185" s="90" t="s">
        <v>30</v>
      </c>
      <c r="D185" s="25"/>
      <c r="E185" s="26"/>
      <c r="F185" s="27"/>
      <c r="G185" s="62"/>
      <c r="H185" s="58">
        <f>SUM(G186:G187)</f>
        <v>0</v>
      </c>
      <c r="I185" s="126"/>
      <c r="J185" s="151">
        <f>H185/J2</f>
        <v>0</v>
      </c>
    </row>
    <row r="186" spans="2:10" ht="15.75">
      <c r="B186" s="110" t="s">
        <v>352</v>
      </c>
      <c r="C186" s="84" t="s">
        <v>463</v>
      </c>
      <c r="D186" s="23" t="s">
        <v>180</v>
      </c>
      <c r="E186" s="5">
        <v>0</v>
      </c>
      <c r="F186" s="6">
        <v>0</v>
      </c>
      <c r="G186" s="1">
        <f>E186*F186</f>
        <v>0</v>
      </c>
      <c r="H186" s="74"/>
      <c r="I186" s="33"/>
      <c r="J186" s="150">
        <f>G186/J2</f>
        <v>0</v>
      </c>
    </row>
    <row r="187" spans="2:10" ht="15.75">
      <c r="B187" s="110" t="s">
        <v>353</v>
      </c>
      <c r="C187" s="84" t="s">
        <v>47</v>
      </c>
      <c r="D187" s="2" t="s">
        <v>180</v>
      </c>
      <c r="E187" s="5">
        <v>0</v>
      </c>
      <c r="F187" s="6">
        <v>0</v>
      </c>
      <c r="G187" s="1">
        <f>E187*F187</f>
        <v>0</v>
      </c>
      <c r="H187" s="74"/>
      <c r="I187" s="33"/>
      <c r="J187" s="150">
        <f>G187/J2</f>
        <v>0</v>
      </c>
    </row>
    <row r="188" spans="2:10" ht="15.75">
      <c r="B188" s="110"/>
      <c r="C188" s="175" t="s">
        <v>487</v>
      </c>
      <c r="D188" s="176"/>
      <c r="E188" s="176"/>
      <c r="F188" s="176"/>
      <c r="G188" s="177"/>
      <c r="H188" s="74"/>
      <c r="I188" s="33"/>
      <c r="J188" s="159"/>
    </row>
    <row r="189" spans="2:10" s="29" customFormat="1" ht="15.75">
      <c r="B189" s="111" t="s">
        <v>265</v>
      </c>
      <c r="C189" s="90" t="s">
        <v>106</v>
      </c>
      <c r="D189" s="25"/>
      <c r="E189" s="26"/>
      <c r="F189" s="27"/>
      <c r="G189" s="62"/>
      <c r="H189" s="58">
        <f>SUM(G190:G200)</f>
        <v>0</v>
      </c>
      <c r="I189" s="126"/>
      <c r="J189" s="151">
        <f>H189/J2</f>
        <v>0</v>
      </c>
    </row>
    <row r="190" spans="2:10" ht="15.75">
      <c r="B190" s="110" t="s">
        <v>356</v>
      </c>
      <c r="C190" s="84" t="s">
        <v>72</v>
      </c>
      <c r="D190" s="23" t="s">
        <v>180</v>
      </c>
      <c r="E190" s="5">
        <v>0</v>
      </c>
      <c r="F190" s="6">
        <v>0</v>
      </c>
      <c r="G190" s="1">
        <f aca="true" t="shared" si="10" ref="G190:G198">E190*F190</f>
        <v>0</v>
      </c>
      <c r="H190" s="74"/>
      <c r="I190" s="33"/>
      <c r="J190" s="150">
        <f>G190/J2</f>
        <v>0</v>
      </c>
    </row>
    <row r="191" spans="2:10" ht="15.75">
      <c r="B191" s="110" t="s">
        <v>357</v>
      </c>
      <c r="C191" s="84" t="s">
        <v>48</v>
      </c>
      <c r="D191" s="2" t="s">
        <v>180</v>
      </c>
      <c r="E191" s="5">
        <v>0</v>
      </c>
      <c r="F191" s="6">
        <v>0</v>
      </c>
      <c r="G191" s="1">
        <f t="shared" si="10"/>
        <v>0</v>
      </c>
      <c r="H191" s="74"/>
      <c r="I191" s="33"/>
      <c r="J191" s="150">
        <f>G191/J2</f>
        <v>0</v>
      </c>
    </row>
    <row r="192" spans="2:10" ht="15.75">
      <c r="B192" s="110" t="s">
        <v>358</v>
      </c>
      <c r="C192" s="84" t="s">
        <v>49</v>
      </c>
      <c r="D192" s="2" t="s">
        <v>180</v>
      </c>
      <c r="E192" s="5">
        <v>0</v>
      </c>
      <c r="F192" s="6">
        <v>0</v>
      </c>
      <c r="G192" s="1">
        <f t="shared" si="10"/>
        <v>0</v>
      </c>
      <c r="H192" s="74"/>
      <c r="I192" s="33"/>
      <c r="J192" s="150">
        <f>G192/J2</f>
        <v>0</v>
      </c>
    </row>
    <row r="193" spans="2:10" ht="15.75">
      <c r="B193" s="110" t="s">
        <v>359</v>
      </c>
      <c r="C193" s="101" t="s">
        <v>149</v>
      </c>
      <c r="D193" s="2" t="s">
        <v>180</v>
      </c>
      <c r="E193" s="5">
        <v>0</v>
      </c>
      <c r="F193" s="6">
        <v>0</v>
      </c>
      <c r="G193" s="1">
        <f t="shared" si="10"/>
        <v>0</v>
      </c>
      <c r="H193" s="78"/>
      <c r="I193" s="33"/>
      <c r="J193" s="150">
        <f>G193/J2</f>
        <v>0</v>
      </c>
    </row>
    <row r="194" spans="2:10" ht="15.75">
      <c r="B194" s="110" t="s">
        <v>360</v>
      </c>
      <c r="C194" s="84" t="s">
        <v>50</v>
      </c>
      <c r="D194" s="2" t="s">
        <v>180</v>
      </c>
      <c r="E194" s="5">
        <v>0</v>
      </c>
      <c r="F194" s="6">
        <v>0</v>
      </c>
      <c r="G194" s="1">
        <f t="shared" si="10"/>
        <v>0</v>
      </c>
      <c r="H194" s="74"/>
      <c r="I194" s="33"/>
      <c r="J194" s="150">
        <f>G194/J2</f>
        <v>0</v>
      </c>
    </row>
    <row r="195" spans="2:10" ht="15.75">
      <c r="B195" s="110" t="s">
        <v>361</v>
      </c>
      <c r="C195" s="84" t="s">
        <v>73</v>
      </c>
      <c r="D195" s="2" t="s">
        <v>180</v>
      </c>
      <c r="E195" s="5">
        <v>0</v>
      </c>
      <c r="F195" s="6">
        <v>0</v>
      </c>
      <c r="G195" s="1">
        <f t="shared" si="10"/>
        <v>0</v>
      </c>
      <c r="H195" s="74"/>
      <c r="I195" s="33"/>
      <c r="J195" s="150">
        <f>G195/J2</f>
        <v>0</v>
      </c>
    </row>
    <row r="196" spans="2:10" ht="15.75">
      <c r="B196" s="110" t="s">
        <v>362</v>
      </c>
      <c r="C196" s="84" t="s">
        <v>156</v>
      </c>
      <c r="D196" s="2" t="s">
        <v>180</v>
      </c>
      <c r="E196" s="5">
        <v>0</v>
      </c>
      <c r="F196" s="6">
        <v>0</v>
      </c>
      <c r="G196" s="1">
        <f t="shared" si="10"/>
        <v>0</v>
      </c>
      <c r="H196" s="74"/>
      <c r="I196" s="33"/>
      <c r="J196" s="150">
        <f>G196/J2</f>
        <v>0</v>
      </c>
    </row>
    <row r="197" spans="2:10" ht="15.75">
      <c r="B197" s="110" t="s">
        <v>363</v>
      </c>
      <c r="C197" s="84" t="s">
        <v>157</v>
      </c>
      <c r="D197" s="2" t="s">
        <v>180</v>
      </c>
      <c r="E197" s="5">
        <v>0</v>
      </c>
      <c r="F197" s="6">
        <v>0</v>
      </c>
      <c r="G197" s="1">
        <f t="shared" si="10"/>
        <v>0</v>
      </c>
      <c r="H197" s="74"/>
      <c r="I197" s="33"/>
      <c r="J197" s="150">
        <f>G197/J2</f>
        <v>0</v>
      </c>
    </row>
    <row r="198" spans="2:10" ht="15.75">
      <c r="B198" s="110" t="s">
        <v>364</v>
      </c>
      <c r="C198" s="85" t="s">
        <v>158</v>
      </c>
      <c r="D198" s="2" t="s">
        <v>180</v>
      </c>
      <c r="E198" s="5">
        <v>0</v>
      </c>
      <c r="F198" s="6">
        <v>0</v>
      </c>
      <c r="G198" s="1">
        <f t="shared" si="10"/>
        <v>0</v>
      </c>
      <c r="H198" s="74"/>
      <c r="I198" s="33"/>
      <c r="J198" s="150">
        <f>G198/J2</f>
        <v>0</v>
      </c>
    </row>
    <row r="199" spans="2:10" ht="15.75">
      <c r="B199" s="119" t="s">
        <v>365</v>
      </c>
      <c r="C199" s="85" t="s">
        <v>159</v>
      </c>
      <c r="D199" s="123" t="s">
        <v>180</v>
      </c>
      <c r="E199" s="7">
        <v>0</v>
      </c>
      <c r="F199" s="8">
        <v>0</v>
      </c>
      <c r="G199" s="121">
        <f>E199*F199</f>
        <v>0</v>
      </c>
      <c r="H199" s="74"/>
      <c r="I199" s="33"/>
      <c r="J199" s="150">
        <f>G199/J2</f>
        <v>0</v>
      </c>
    </row>
    <row r="200" spans="2:10" ht="16.5" thickBot="1">
      <c r="B200" s="124"/>
      <c r="C200" s="181" t="s">
        <v>488</v>
      </c>
      <c r="D200" s="182"/>
      <c r="E200" s="182"/>
      <c r="F200" s="182"/>
      <c r="G200" s="183"/>
      <c r="H200" s="75"/>
      <c r="I200" s="127"/>
      <c r="J200" s="160"/>
    </row>
    <row r="201" spans="2:10" ht="16.5" thickBot="1">
      <c r="B201" s="114"/>
      <c r="C201" s="46"/>
      <c r="D201" s="38"/>
      <c r="E201" s="39"/>
      <c r="F201" s="24"/>
      <c r="G201" s="24"/>
      <c r="H201" s="79"/>
      <c r="I201" s="33"/>
      <c r="J201" s="162"/>
    </row>
    <row r="202" spans="2:10" ht="18.75">
      <c r="B202" s="108">
        <v>5</v>
      </c>
      <c r="C202" s="94" t="s">
        <v>51</v>
      </c>
      <c r="D202" s="13"/>
      <c r="E202" s="14"/>
      <c r="F202" s="15"/>
      <c r="G202" s="15"/>
      <c r="H202" s="15"/>
      <c r="I202" s="128">
        <f>H203+H209+H235+H243+H252</f>
        <v>0</v>
      </c>
      <c r="J202" s="153">
        <f>I202/J2</f>
        <v>0</v>
      </c>
    </row>
    <row r="203" spans="2:10" s="29" customFormat="1" ht="15.75">
      <c r="B203" s="111" t="s">
        <v>266</v>
      </c>
      <c r="C203" s="90" t="s">
        <v>471</v>
      </c>
      <c r="D203" s="25"/>
      <c r="E203" s="26"/>
      <c r="F203" s="27"/>
      <c r="G203" s="62"/>
      <c r="H203" s="58">
        <f>SUM(G204:G207)</f>
        <v>0</v>
      </c>
      <c r="I203" s="126"/>
      <c r="J203" s="151">
        <f>H203/J2</f>
        <v>0</v>
      </c>
    </row>
    <row r="204" spans="2:10" s="29" customFormat="1" ht="15.75">
      <c r="B204" s="115" t="s">
        <v>366</v>
      </c>
      <c r="C204" s="101" t="s">
        <v>185</v>
      </c>
      <c r="D204" s="23" t="s">
        <v>180</v>
      </c>
      <c r="E204" s="5">
        <v>0</v>
      </c>
      <c r="F204" s="6">
        <v>0</v>
      </c>
      <c r="G204" s="1">
        <f>E204*F204</f>
        <v>0</v>
      </c>
      <c r="H204" s="62"/>
      <c r="I204" s="126"/>
      <c r="J204" s="154">
        <f>G204/J2</f>
        <v>0</v>
      </c>
    </row>
    <row r="205" spans="2:10" s="29" customFormat="1" ht="15.75">
      <c r="B205" s="115" t="s">
        <v>367</v>
      </c>
      <c r="C205" s="84" t="s">
        <v>479</v>
      </c>
      <c r="D205" s="23" t="s">
        <v>180</v>
      </c>
      <c r="E205" s="5">
        <v>0</v>
      </c>
      <c r="F205" s="6">
        <v>0</v>
      </c>
      <c r="G205" s="1">
        <f>E205*F205</f>
        <v>0</v>
      </c>
      <c r="H205" s="62"/>
      <c r="I205" s="126"/>
      <c r="J205" s="154">
        <f>G205/J2</f>
        <v>0</v>
      </c>
    </row>
    <row r="206" spans="2:10" s="29" customFormat="1" ht="15.75">
      <c r="B206" s="115" t="s">
        <v>368</v>
      </c>
      <c r="C206" s="84" t="s">
        <v>478</v>
      </c>
      <c r="D206" s="23" t="s">
        <v>180</v>
      </c>
      <c r="E206" s="5">
        <v>0</v>
      </c>
      <c r="F206" s="6">
        <v>0</v>
      </c>
      <c r="G206" s="1">
        <f>E206*F206</f>
        <v>0</v>
      </c>
      <c r="H206" s="62"/>
      <c r="I206" s="126"/>
      <c r="J206" s="154">
        <f>G206/J2</f>
        <v>0</v>
      </c>
    </row>
    <row r="207" spans="2:10" s="29" customFormat="1" ht="15.75">
      <c r="B207" s="115" t="s">
        <v>369</v>
      </c>
      <c r="C207" s="84" t="s">
        <v>168</v>
      </c>
      <c r="D207" s="23" t="s">
        <v>180</v>
      </c>
      <c r="E207" s="5">
        <v>0</v>
      </c>
      <c r="F207" s="6">
        <v>0</v>
      </c>
      <c r="G207" s="1">
        <f>E207*F207</f>
        <v>0</v>
      </c>
      <c r="H207" s="62"/>
      <c r="I207" s="126"/>
      <c r="J207" s="154">
        <f>G207/J2</f>
        <v>0</v>
      </c>
    </row>
    <row r="208" spans="2:10" s="29" customFormat="1" ht="15.75">
      <c r="B208" s="110"/>
      <c r="C208" s="175" t="s">
        <v>487</v>
      </c>
      <c r="D208" s="176"/>
      <c r="E208" s="176"/>
      <c r="F208" s="176"/>
      <c r="G208" s="177"/>
      <c r="H208" s="62"/>
      <c r="I208" s="126"/>
      <c r="J208" s="163"/>
    </row>
    <row r="209" spans="2:10" s="29" customFormat="1" ht="15.75">
      <c r="B209" s="111" t="s">
        <v>267</v>
      </c>
      <c r="C209" s="166" t="s">
        <v>472</v>
      </c>
      <c r="D209" s="166"/>
      <c r="E209" s="166"/>
      <c r="F209" s="166"/>
      <c r="G209" s="167"/>
      <c r="H209" s="58">
        <f>SUM(G210:G214)</f>
        <v>0</v>
      </c>
      <c r="I209" s="126"/>
      <c r="J209" s="151">
        <f>H209/J2</f>
        <v>0</v>
      </c>
    </row>
    <row r="210" spans="2:10" s="29" customFormat="1" ht="15.75">
      <c r="B210" s="115" t="s">
        <v>370</v>
      </c>
      <c r="C210" s="84" t="s">
        <v>166</v>
      </c>
      <c r="D210" s="23" t="s">
        <v>180</v>
      </c>
      <c r="E210" s="5">
        <v>0</v>
      </c>
      <c r="F210" s="6">
        <v>0</v>
      </c>
      <c r="G210" s="1">
        <f aca="true" t="shared" si="11" ref="G210:G233">E210*F210</f>
        <v>0</v>
      </c>
      <c r="H210" s="62"/>
      <c r="I210" s="126"/>
      <c r="J210" s="154">
        <f>G210/J2</f>
        <v>0</v>
      </c>
    </row>
    <row r="211" spans="2:10" ht="15.75">
      <c r="B211" s="115" t="s">
        <v>371</v>
      </c>
      <c r="C211" s="101" t="s">
        <v>52</v>
      </c>
      <c r="D211" s="23" t="s">
        <v>180</v>
      </c>
      <c r="E211" s="5">
        <v>0</v>
      </c>
      <c r="F211" s="6">
        <v>0</v>
      </c>
      <c r="G211" s="1">
        <f t="shared" si="11"/>
        <v>0</v>
      </c>
      <c r="H211" s="78"/>
      <c r="I211" s="33"/>
      <c r="J211" s="150">
        <f>G211/J2</f>
        <v>0</v>
      </c>
    </row>
    <row r="212" spans="2:10" ht="15.75">
      <c r="B212" s="115" t="s">
        <v>372</v>
      </c>
      <c r="C212" s="101" t="s">
        <v>412</v>
      </c>
      <c r="D212" s="23" t="s">
        <v>180</v>
      </c>
      <c r="E212" s="5">
        <v>0</v>
      </c>
      <c r="F212" s="6">
        <v>0</v>
      </c>
      <c r="G212" s="1">
        <f t="shared" si="11"/>
        <v>0</v>
      </c>
      <c r="H212" s="78"/>
      <c r="I212" s="33"/>
      <c r="J212" s="150">
        <f>G212/J2</f>
        <v>0</v>
      </c>
    </row>
    <row r="213" spans="2:10" ht="15.75">
      <c r="B213" s="115" t="s">
        <v>373</v>
      </c>
      <c r="C213" s="101" t="s">
        <v>477</v>
      </c>
      <c r="D213" s="23" t="s">
        <v>180</v>
      </c>
      <c r="E213" s="5">
        <v>0</v>
      </c>
      <c r="F213" s="6">
        <v>0</v>
      </c>
      <c r="G213" s="1">
        <f t="shared" si="11"/>
        <v>0</v>
      </c>
      <c r="I213" s="33"/>
      <c r="J213" s="150">
        <f>G213/J2</f>
        <v>0</v>
      </c>
    </row>
    <row r="214" spans="2:10" ht="15.75">
      <c r="B214" s="115" t="s">
        <v>374</v>
      </c>
      <c r="C214" s="101" t="s">
        <v>413</v>
      </c>
      <c r="D214" s="23" t="s">
        <v>180</v>
      </c>
      <c r="E214" s="5">
        <v>0</v>
      </c>
      <c r="F214" s="6">
        <v>0</v>
      </c>
      <c r="G214" s="1">
        <f t="shared" si="11"/>
        <v>0</v>
      </c>
      <c r="H214" s="78"/>
      <c r="I214" s="33"/>
      <c r="J214" s="150">
        <f>G214/J2</f>
        <v>0</v>
      </c>
    </row>
    <row r="215" spans="2:10" ht="15.75">
      <c r="B215" s="110"/>
      <c r="C215" s="175" t="s">
        <v>487</v>
      </c>
      <c r="D215" s="176"/>
      <c r="E215" s="176"/>
      <c r="F215" s="176"/>
      <c r="G215" s="177"/>
      <c r="H215" s="78"/>
      <c r="I215" s="33"/>
      <c r="J215" s="159"/>
    </row>
    <row r="216" spans="2:10" ht="15.75">
      <c r="B216" s="111" t="s">
        <v>268</v>
      </c>
      <c r="C216" s="166" t="s">
        <v>473</v>
      </c>
      <c r="D216" s="166"/>
      <c r="E216" s="166"/>
      <c r="F216" s="166"/>
      <c r="G216" s="167"/>
      <c r="H216" s="58">
        <f>SUM(G217:G225)</f>
        <v>0</v>
      </c>
      <c r="I216" s="33"/>
      <c r="J216" s="151">
        <f>H216/J2</f>
        <v>0</v>
      </c>
    </row>
    <row r="217" spans="2:10" ht="15.75">
      <c r="B217" s="110" t="s">
        <v>375</v>
      </c>
      <c r="C217" s="102" t="s">
        <v>414</v>
      </c>
      <c r="D217" s="23" t="s">
        <v>180</v>
      </c>
      <c r="E217" s="5">
        <v>0</v>
      </c>
      <c r="F217" s="6">
        <v>0</v>
      </c>
      <c r="G217" s="1">
        <f aca="true" t="shared" si="12" ref="G217:G222">E217*F217</f>
        <v>0</v>
      </c>
      <c r="H217" s="78"/>
      <c r="I217" s="33"/>
      <c r="J217" s="150">
        <f>G217/J2</f>
        <v>0</v>
      </c>
    </row>
    <row r="218" spans="2:10" ht="15.75">
      <c r="B218" s="110" t="s">
        <v>376</v>
      </c>
      <c r="C218" s="102" t="s">
        <v>415</v>
      </c>
      <c r="D218" s="23" t="s">
        <v>180</v>
      </c>
      <c r="E218" s="5">
        <v>0</v>
      </c>
      <c r="F218" s="6">
        <v>0</v>
      </c>
      <c r="G218" s="1">
        <f t="shared" si="12"/>
        <v>0</v>
      </c>
      <c r="H218" s="78"/>
      <c r="I218" s="33"/>
      <c r="J218" s="150">
        <f>G218/J2</f>
        <v>0</v>
      </c>
    </row>
    <row r="219" spans="2:10" ht="15.75">
      <c r="B219" s="110" t="s">
        <v>377</v>
      </c>
      <c r="C219" s="102" t="s">
        <v>416</v>
      </c>
      <c r="D219" s="23" t="s">
        <v>180</v>
      </c>
      <c r="E219" s="5">
        <v>0</v>
      </c>
      <c r="F219" s="6">
        <v>0</v>
      </c>
      <c r="G219" s="1">
        <f t="shared" si="12"/>
        <v>0</v>
      </c>
      <c r="H219" s="78"/>
      <c r="I219" s="33"/>
      <c r="J219" s="150">
        <f>G219/J2</f>
        <v>0</v>
      </c>
    </row>
    <row r="220" spans="2:10" ht="15.75">
      <c r="B220" s="110" t="s">
        <v>378</v>
      </c>
      <c r="C220" s="102" t="s">
        <v>475</v>
      </c>
      <c r="D220" s="23" t="s">
        <v>180</v>
      </c>
      <c r="E220" s="5">
        <v>0</v>
      </c>
      <c r="F220" s="6">
        <v>0</v>
      </c>
      <c r="G220" s="1">
        <f t="shared" si="12"/>
        <v>0</v>
      </c>
      <c r="H220" s="78"/>
      <c r="I220" s="33"/>
      <c r="J220" s="150">
        <f>G220/J2</f>
        <v>0</v>
      </c>
    </row>
    <row r="221" spans="2:10" ht="15.75">
      <c r="B221" s="110" t="s">
        <v>379</v>
      </c>
      <c r="C221" s="102" t="s">
        <v>417</v>
      </c>
      <c r="D221" s="23" t="s">
        <v>180</v>
      </c>
      <c r="E221" s="5">
        <v>0</v>
      </c>
      <c r="F221" s="6">
        <v>0</v>
      </c>
      <c r="G221" s="1">
        <f t="shared" si="12"/>
        <v>0</v>
      </c>
      <c r="H221" s="78"/>
      <c r="I221" s="33"/>
      <c r="J221" s="150">
        <f>G221/J2</f>
        <v>0</v>
      </c>
    </row>
    <row r="222" spans="2:10" ht="15.75">
      <c r="B222" s="110" t="s">
        <v>380</v>
      </c>
      <c r="C222" s="102" t="s">
        <v>418</v>
      </c>
      <c r="D222" s="23" t="s">
        <v>180</v>
      </c>
      <c r="E222" s="5">
        <v>0</v>
      </c>
      <c r="F222" s="6">
        <v>0</v>
      </c>
      <c r="G222" s="1">
        <f t="shared" si="12"/>
        <v>0</v>
      </c>
      <c r="H222" s="78"/>
      <c r="I222" s="33"/>
      <c r="J222" s="150">
        <f>G222/J2</f>
        <v>0</v>
      </c>
    </row>
    <row r="223" spans="2:10" ht="31.5">
      <c r="B223" s="110" t="s">
        <v>427</v>
      </c>
      <c r="C223" s="101" t="s">
        <v>132</v>
      </c>
      <c r="D223" s="23" t="s">
        <v>180</v>
      </c>
      <c r="E223" s="5">
        <v>0</v>
      </c>
      <c r="F223" s="6">
        <v>0</v>
      </c>
      <c r="G223" s="1">
        <f t="shared" si="11"/>
        <v>0</v>
      </c>
      <c r="H223" s="78"/>
      <c r="I223" s="33"/>
      <c r="J223" s="150">
        <f>G223/J2</f>
        <v>0</v>
      </c>
    </row>
    <row r="224" spans="2:10" ht="15.75">
      <c r="B224" s="110" t="s">
        <v>428</v>
      </c>
      <c r="C224" s="101" t="s">
        <v>53</v>
      </c>
      <c r="D224" s="23" t="s">
        <v>180</v>
      </c>
      <c r="E224" s="5">
        <v>0</v>
      </c>
      <c r="F224" s="6">
        <v>0</v>
      </c>
      <c r="G224" s="1">
        <f t="shared" si="11"/>
        <v>0</v>
      </c>
      <c r="H224" s="78"/>
      <c r="I224" s="33"/>
      <c r="J224" s="150">
        <f>G224/J2</f>
        <v>0</v>
      </c>
    </row>
    <row r="225" spans="2:10" ht="15.75">
      <c r="B225" s="110" t="s">
        <v>429</v>
      </c>
      <c r="C225" s="101" t="s">
        <v>54</v>
      </c>
      <c r="D225" s="23" t="s">
        <v>180</v>
      </c>
      <c r="E225" s="5">
        <v>0</v>
      </c>
      <c r="F225" s="6">
        <v>0</v>
      </c>
      <c r="G225" s="1">
        <f t="shared" si="11"/>
        <v>0</v>
      </c>
      <c r="H225" s="78"/>
      <c r="I225" s="33"/>
      <c r="J225" s="150">
        <f>G225/J2</f>
        <v>0</v>
      </c>
    </row>
    <row r="226" spans="2:10" ht="15.75">
      <c r="B226" s="110"/>
      <c r="C226" s="175" t="s">
        <v>487</v>
      </c>
      <c r="D226" s="176"/>
      <c r="E226" s="176"/>
      <c r="F226" s="176"/>
      <c r="G226" s="177"/>
      <c r="H226" s="78"/>
      <c r="I226" s="33"/>
      <c r="J226" s="159"/>
    </row>
    <row r="227" spans="2:10" ht="15.75">
      <c r="B227" s="111" t="s">
        <v>269</v>
      </c>
      <c r="C227" s="166" t="s">
        <v>419</v>
      </c>
      <c r="D227" s="166"/>
      <c r="E227" s="166"/>
      <c r="F227" s="166"/>
      <c r="G227" s="167"/>
      <c r="H227" s="58">
        <f>SUM(G228:G233)</f>
        <v>0</v>
      </c>
      <c r="I227" s="33"/>
      <c r="J227" s="151">
        <f>H227/J2</f>
        <v>0</v>
      </c>
    </row>
    <row r="228" spans="2:10" ht="15.75">
      <c r="B228" s="110" t="s">
        <v>381</v>
      </c>
      <c r="C228" s="103" t="s">
        <v>420</v>
      </c>
      <c r="D228" s="23" t="s">
        <v>180</v>
      </c>
      <c r="E228" s="5">
        <v>0</v>
      </c>
      <c r="F228" s="6">
        <v>0</v>
      </c>
      <c r="G228" s="1">
        <f t="shared" si="11"/>
        <v>0</v>
      </c>
      <c r="H228" s="78"/>
      <c r="I228" s="33"/>
      <c r="J228" s="150">
        <f>G228/J2</f>
        <v>0</v>
      </c>
    </row>
    <row r="229" spans="2:10" ht="15.75">
      <c r="B229" s="110" t="s">
        <v>382</v>
      </c>
      <c r="C229" s="103" t="s">
        <v>421</v>
      </c>
      <c r="D229" s="23" t="s">
        <v>180</v>
      </c>
      <c r="E229" s="5">
        <v>0</v>
      </c>
      <c r="F229" s="6">
        <v>0</v>
      </c>
      <c r="G229" s="1">
        <f t="shared" si="11"/>
        <v>0</v>
      </c>
      <c r="H229" s="78"/>
      <c r="I229" s="33"/>
      <c r="J229" s="150">
        <f>G229/J2</f>
        <v>0</v>
      </c>
    </row>
    <row r="230" spans="2:10" ht="15.75">
      <c r="B230" s="110" t="s">
        <v>383</v>
      </c>
      <c r="C230" s="103" t="s">
        <v>424</v>
      </c>
      <c r="D230" s="23" t="s">
        <v>180</v>
      </c>
      <c r="E230" s="5">
        <v>0</v>
      </c>
      <c r="F230" s="6">
        <v>0</v>
      </c>
      <c r="G230" s="1">
        <f t="shared" si="11"/>
        <v>0</v>
      </c>
      <c r="H230" s="78"/>
      <c r="I230" s="33"/>
      <c r="J230" s="150">
        <f>G230/J2</f>
        <v>0</v>
      </c>
    </row>
    <row r="231" spans="2:10" ht="15.75">
      <c r="B231" s="110" t="s">
        <v>384</v>
      </c>
      <c r="C231" s="103" t="s">
        <v>425</v>
      </c>
      <c r="D231" s="23" t="s">
        <v>180</v>
      </c>
      <c r="E231" s="5">
        <v>0</v>
      </c>
      <c r="F231" s="6">
        <v>0</v>
      </c>
      <c r="G231" s="1">
        <f t="shared" si="11"/>
        <v>0</v>
      </c>
      <c r="H231" s="78"/>
      <c r="I231" s="33"/>
      <c r="J231" s="150">
        <f>G231/J2</f>
        <v>0</v>
      </c>
    </row>
    <row r="232" spans="2:10" ht="15.75">
      <c r="B232" s="110" t="s">
        <v>430</v>
      </c>
      <c r="C232" s="103" t="s">
        <v>426</v>
      </c>
      <c r="D232" s="23" t="s">
        <v>180</v>
      </c>
      <c r="E232" s="5">
        <v>0</v>
      </c>
      <c r="F232" s="6">
        <v>0</v>
      </c>
      <c r="G232" s="1">
        <f t="shared" si="11"/>
        <v>0</v>
      </c>
      <c r="H232" s="78"/>
      <c r="I232" s="33"/>
      <c r="J232" s="150">
        <f>G232/J2</f>
        <v>0</v>
      </c>
    </row>
    <row r="233" spans="2:10" ht="15.75">
      <c r="B233" s="110" t="s">
        <v>431</v>
      </c>
      <c r="C233" s="103" t="s">
        <v>476</v>
      </c>
      <c r="D233" s="23" t="s">
        <v>180</v>
      </c>
      <c r="E233" s="5">
        <v>0</v>
      </c>
      <c r="F233" s="6">
        <v>0</v>
      </c>
      <c r="G233" s="1">
        <f t="shared" si="11"/>
        <v>0</v>
      </c>
      <c r="H233" s="78"/>
      <c r="I233" s="33"/>
      <c r="J233" s="150">
        <f>G233/J2</f>
        <v>0</v>
      </c>
    </row>
    <row r="234" spans="2:10" ht="15.75">
      <c r="B234" s="110"/>
      <c r="C234" s="175" t="s">
        <v>487</v>
      </c>
      <c r="D234" s="176"/>
      <c r="E234" s="176"/>
      <c r="F234" s="176"/>
      <c r="G234" s="177"/>
      <c r="H234" s="78"/>
      <c r="I234" s="33"/>
      <c r="J234" s="159"/>
    </row>
    <row r="235" spans="2:10" s="29" customFormat="1" ht="15.75">
      <c r="B235" s="111" t="s">
        <v>270</v>
      </c>
      <c r="C235" s="90" t="s">
        <v>112</v>
      </c>
      <c r="D235" s="25"/>
      <c r="E235" s="26"/>
      <c r="F235" s="27"/>
      <c r="G235" s="62"/>
      <c r="H235" s="58">
        <f>SUM(G236:G241)</f>
        <v>0</v>
      </c>
      <c r="I235" s="126"/>
      <c r="J235" s="151">
        <f>H235/J2</f>
        <v>0</v>
      </c>
    </row>
    <row r="236" spans="2:10" ht="15.75">
      <c r="B236" s="110" t="s">
        <v>385</v>
      </c>
      <c r="C236" s="84" t="s">
        <v>55</v>
      </c>
      <c r="D236" s="23" t="s">
        <v>180</v>
      </c>
      <c r="E236" s="5">
        <v>0</v>
      </c>
      <c r="F236" s="6">
        <v>0</v>
      </c>
      <c r="G236" s="1">
        <f aca="true" t="shared" si="13" ref="G236:G241">E236*F236</f>
        <v>0</v>
      </c>
      <c r="H236" s="74"/>
      <c r="I236" s="33"/>
      <c r="J236" s="150">
        <f>G236/J2</f>
        <v>0</v>
      </c>
    </row>
    <row r="237" spans="2:10" ht="15.75">
      <c r="B237" s="110" t="s">
        <v>386</v>
      </c>
      <c r="C237" s="84" t="s">
        <v>133</v>
      </c>
      <c r="D237" s="23" t="s">
        <v>180</v>
      </c>
      <c r="E237" s="5">
        <v>0</v>
      </c>
      <c r="F237" s="6">
        <v>0</v>
      </c>
      <c r="G237" s="1">
        <f t="shared" si="13"/>
        <v>0</v>
      </c>
      <c r="H237" s="74"/>
      <c r="I237" s="33"/>
      <c r="J237" s="150">
        <f>G237/J2</f>
        <v>0</v>
      </c>
    </row>
    <row r="238" spans="2:10" ht="15.75">
      <c r="B238" s="110" t="s">
        <v>387</v>
      </c>
      <c r="C238" s="84" t="s">
        <v>56</v>
      </c>
      <c r="D238" s="23" t="s">
        <v>180</v>
      </c>
      <c r="E238" s="5">
        <v>0</v>
      </c>
      <c r="F238" s="6">
        <v>0</v>
      </c>
      <c r="G238" s="1">
        <f t="shared" si="13"/>
        <v>0</v>
      </c>
      <c r="H238" s="74"/>
      <c r="I238" s="33"/>
      <c r="J238" s="150">
        <f>G238/J2</f>
        <v>0</v>
      </c>
    </row>
    <row r="239" spans="2:10" ht="15.75">
      <c r="B239" s="110" t="s">
        <v>388</v>
      </c>
      <c r="C239" s="84" t="s">
        <v>100</v>
      </c>
      <c r="D239" s="23" t="s">
        <v>180</v>
      </c>
      <c r="E239" s="5">
        <v>0</v>
      </c>
      <c r="F239" s="6">
        <v>0</v>
      </c>
      <c r="G239" s="1">
        <f t="shared" si="13"/>
        <v>0</v>
      </c>
      <c r="H239" s="74"/>
      <c r="I239" s="33"/>
      <c r="J239" s="150">
        <f>G239/J2</f>
        <v>0</v>
      </c>
    </row>
    <row r="240" spans="2:10" ht="15.75">
      <c r="B240" s="110" t="s">
        <v>434</v>
      </c>
      <c r="C240" s="84" t="s">
        <v>101</v>
      </c>
      <c r="D240" s="23" t="s">
        <v>180</v>
      </c>
      <c r="E240" s="5">
        <v>0</v>
      </c>
      <c r="F240" s="6">
        <v>0</v>
      </c>
      <c r="G240" s="1">
        <f t="shared" si="13"/>
        <v>0</v>
      </c>
      <c r="H240" s="74"/>
      <c r="I240" s="33"/>
      <c r="J240" s="150">
        <f>G240/J2</f>
        <v>0</v>
      </c>
    </row>
    <row r="241" spans="2:10" ht="15.75">
      <c r="B241" s="110" t="s">
        <v>435</v>
      </c>
      <c r="C241" s="84" t="s">
        <v>57</v>
      </c>
      <c r="D241" s="23" t="s">
        <v>180</v>
      </c>
      <c r="E241" s="5">
        <v>0</v>
      </c>
      <c r="F241" s="6">
        <v>0</v>
      </c>
      <c r="G241" s="1">
        <f t="shared" si="13"/>
        <v>0</v>
      </c>
      <c r="H241" s="74"/>
      <c r="I241" s="33"/>
      <c r="J241" s="150">
        <f>G241/J2</f>
        <v>0</v>
      </c>
    </row>
    <row r="242" spans="2:10" ht="15.75">
      <c r="B242" s="110"/>
      <c r="C242" s="175" t="s">
        <v>487</v>
      </c>
      <c r="D242" s="176"/>
      <c r="E242" s="176"/>
      <c r="F242" s="176"/>
      <c r="G242" s="177"/>
      <c r="H242" s="74"/>
      <c r="I242" s="33"/>
      <c r="J242" s="159"/>
    </row>
    <row r="243" spans="2:10" s="29" customFormat="1" ht="15.75">
      <c r="B243" s="111" t="s">
        <v>432</v>
      </c>
      <c r="C243" s="90" t="s">
        <v>31</v>
      </c>
      <c r="D243" s="25"/>
      <c r="E243" s="26"/>
      <c r="F243" s="27"/>
      <c r="G243" s="62"/>
      <c r="H243" s="58">
        <f>SUM(G244:G247)</f>
        <v>0</v>
      </c>
      <c r="I243" s="126"/>
      <c r="J243" s="151">
        <f>H243/J2</f>
        <v>0</v>
      </c>
    </row>
    <row r="244" spans="2:10" ht="31.5">
      <c r="B244" s="110" t="s">
        <v>436</v>
      </c>
      <c r="C244" s="104" t="s">
        <v>192</v>
      </c>
      <c r="D244" s="23" t="s">
        <v>180</v>
      </c>
      <c r="E244" s="5">
        <v>0</v>
      </c>
      <c r="F244" s="6">
        <v>0</v>
      </c>
      <c r="G244" s="1">
        <f>E244*F244</f>
        <v>0</v>
      </c>
      <c r="H244" s="80"/>
      <c r="I244" s="33"/>
      <c r="J244" s="150">
        <f>G244/J2</f>
        <v>0</v>
      </c>
    </row>
    <row r="245" spans="2:10" ht="31.5">
      <c r="B245" s="110" t="s">
        <v>437</v>
      </c>
      <c r="C245" s="104" t="s">
        <v>58</v>
      </c>
      <c r="D245" s="23" t="s">
        <v>180</v>
      </c>
      <c r="E245" s="5">
        <v>0</v>
      </c>
      <c r="F245" s="6">
        <v>0</v>
      </c>
      <c r="G245" s="1">
        <f>E245*F245</f>
        <v>0</v>
      </c>
      <c r="H245" s="80"/>
      <c r="I245" s="33"/>
      <c r="J245" s="150">
        <f>G245/J2</f>
        <v>0</v>
      </c>
    </row>
    <row r="246" spans="2:10" ht="15.75">
      <c r="B246" s="110" t="s">
        <v>438</v>
      </c>
      <c r="C246" s="95" t="s">
        <v>474</v>
      </c>
      <c r="D246" s="23" t="s">
        <v>180</v>
      </c>
      <c r="E246" s="5">
        <v>0</v>
      </c>
      <c r="F246" s="6">
        <v>0</v>
      </c>
      <c r="G246" s="1">
        <f>E246*F246</f>
        <v>0</v>
      </c>
      <c r="H246" s="80"/>
      <c r="I246" s="33"/>
      <c r="J246" s="150">
        <f>G246/J2</f>
        <v>0</v>
      </c>
    </row>
    <row r="247" spans="2:10" ht="15.75">
      <c r="B247" s="110" t="s">
        <v>439</v>
      </c>
      <c r="C247" s="95" t="s">
        <v>167</v>
      </c>
      <c r="D247" s="23" t="s">
        <v>180</v>
      </c>
      <c r="E247" s="5">
        <v>0</v>
      </c>
      <c r="F247" s="6">
        <v>0</v>
      </c>
      <c r="G247" s="1">
        <f>E247*F247</f>
        <v>0</v>
      </c>
      <c r="H247" s="76"/>
      <c r="I247" s="33"/>
      <c r="J247" s="150">
        <f>G247/J2</f>
        <v>0</v>
      </c>
    </row>
    <row r="248" spans="2:10" ht="15.75">
      <c r="B248" s="110"/>
      <c r="C248" s="175" t="s">
        <v>487</v>
      </c>
      <c r="D248" s="176"/>
      <c r="E248" s="176"/>
      <c r="F248" s="176"/>
      <c r="G248" s="177"/>
      <c r="H248" s="76"/>
      <c r="I248" s="33"/>
      <c r="J248" s="159"/>
    </row>
    <row r="249" spans="2:10" ht="15.75">
      <c r="B249" s="116" t="s">
        <v>433</v>
      </c>
      <c r="C249" s="90" t="s">
        <v>464</v>
      </c>
      <c r="D249" s="38"/>
      <c r="E249" s="39"/>
      <c r="F249" s="72"/>
      <c r="G249" s="63"/>
      <c r="H249" s="58">
        <f>SUM(G250)</f>
        <v>0</v>
      </c>
      <c r="I249" s="33"/>
      <c r="J249" s="151">
        <f>H249/J2</f>
        <v>0</v>
      </c>
    </row>
    <row r="250" spans="2:10" ht="15.75">
      <c r="B250" s="110" t="s">
        <v>440</v>
      </c>
      <c r="C250" s="105" t="s">
        <v>465</v>
      </c>
      <c r="D250" s="23" t="s">
        <v>180</v>
      </c>
      <c r="E250" s="5">
        <v>0</v>
      </c>
      <c r="F250" s="6">
        <v>0</v>
      </c>
      <c r="G250" s="1">
        <f>E250*F250</f>
        <v>0</v>
      </c>
      <c r="H250" s="76"/>
      <c r="I250" s="33"/>
      <c r="J250" s="150">
        <f>G250/J2</f>
        <v>0</v>
      </c>
    </row>
    <row r="251" spans="2:10" ht="15.75">
      <c r="B251" s="110"/>
      <c r="C251" s="175" t="s">
        <v>487</v>
      </c>
      <c r="D251" s="176"/>
      <c r="E251" s="176"/>
      <c r="F251" s="176"/>
      <c r="G251" s="177"/>
      <c r="H251" s="76"/>
      <c r="I251" s="33"/>
      <c r="J251" s="159"/>
    </row>
    <row r="252" spans="2:10" s="29" customFormat="1" ht="15.75">
      <c r="B252" s="111" t="s">
        <v>466</v>
      </c>
      <c r="C252" s="90" t="s">
        <v>106</v>
      </c>
      <c r="D252" s="25"/>
      <c r="E252" s="26"/>
      <c r="F252" s="27"/>
      <c r="G252" s="62"/>
      <c r="H252" s="58">
        <f>SUM(G253:G257)</f>
        <v>0</v>
      </c>
      <c r="I252" s="126"/>
      <c r="J252" s="151">
        <f>H252/J2</f>
        <v>0</v>
      </c>
    </row>
    <row r="253" spans="2:10" ht="15.75">
      <c r="B253" s="110" t="s">
        <v>467</v>
      </c>
      <c r="C253" s="101" t="s">
        <v>59</v>
      </c>
      <c r="D253" s="23" t="s">
        <v>180</v>
      </c>
      <c r="E253" s="5">
        <v>0</v>
      </c>
      <c r="F253" s="6">
        <v>0</v>
      </c>
      <c r="G253" s="1">
        <f>E253*F253</f>
        <v>0</v>
      </c>
      <c r="H253" s="78"/>
      <c r="I253" s="33"/>
      <c r="J253" s="150">
        <f>G253/J2</f>
        <v>0</v>
      </c>
    </row>
    <row r="254" spans="2:10" ht="15.75">
      <c r="B254" s="110" t="s">
        <v>468</v>
      </c>
      <c r="C254" s="84" t="s">
        <v>113</v>
      </c>
      <c r="D254" s="23" t="s">
        <v>180</v>
      </c>
      <c r="E254" s="5">
        <v>0</v>
      </c>
      <c r="F254" s="6">
        <v>0</v>
      </c>
      <c r="G254" s="1">
        <f>E254*F254</f>
        <v>0</v>
      </c>
      <c r="H254" s="74"/>
      <c r="I254" s="33"/>
      <c r="J254" s="150">
        <f>G254/J2</f>
        <v>0</v>
      </c>
    </row>
    <row r="255" spans="2:10" ht="15.75">
      <c r="B255" s="110" t="s">
        <v>469</v>
      </c>
      <c r="C255" s="101" t="s">
        <v>60</v>
      </c>
      <c r="D255" s="23" t="s">
        <v>180</v>
      </c>
      <c r="E255" s="5">
        <v>0</v>
      </c>
      <c r="F255" s="6">
        <v>0</v>
      </c>
      <c r="G255" s="1">
        <f>E255*F255</f>
        <v>0</v>
      </c>
      <c r="H255" s="78"/>
      <c r="I255" s="33"/>
      <c r="J255" s="150">
        <f>G255/J2</f>
        <v>0</v>
      </c>
    </row>
    <row r="256" spans="2:10" ht="15.75">
      <c r="B256" s="119" t="s">
        <v>470</v>
      </c>
      <c r="C256" s="85" t="s">
        <v>481</v>
      </c>
      <c r="D256" s="123" t="s">
        <v>180</v>
      </c>
      <c r="E256" s="7">
        <v>0</v>
      </c>
      <c r="F256" s="8">
        <v>0</v>
      </c>
      <c r="G256" s="121">
        <f>E256*F256</f>
        <v>0</v>
      </c>
      <c r="H256" s="78"/>
      <c r="I256" s="33"/>
      <c r="J256" s="150">
        <f>G256/J2</f>
        <v>0</v>
      </c>
    </row>
    <row r="257" spans="2:10" ht="16.5" thickBot="1">
      <c r="B257" s="112"/>
      <c r="C257" s="181" t="s">
        <v>487</v>
      </c>
      <c r="D257" s="182"/>
      <c r="E257" s="182"/>
      <c r="F257" s="182"/>
      <c r="G257" s="183"/>
      <c r="H257" s="75"/>
      <c r="I257" s="127"/>
      <c r="J257" s="160"/>
    </row>
    <row r="258" spans="2:10" ht="16.5" thickBot="1">
      <c r="B258" s="114"/>
      <c r="C258" s="46"/>
      <c r="D258" s="38"/>
      <c r="E258" s="39"/>
      <c r="F258" s="24"/>
      <c r="G258" s="24"/>
      <c r="H258" s="79"/>
      <c r="I258" s="33"/>
      <c r="J258" s="162"/>
    </row>
    <row r="259" spans="2:10" ht="18.75">
      <c r="B259" s="108">
        <v>6</v>
      </c>
      <c r="C259" s="94" t="s">
        <v>1</v>
      </c>
      <c r="D259" s="13"/>
      <c r="E259" s="14"/>
      <c r="F259" s="15"/>
      <c r="G259" s="15"/>
      <c r="H259" s="15"/>
      <c r="I259" s="128">
        <f>H260+H267+H275+H283+H286+H289</f>
        <v>0</v>
      </c>
      <c r="J259" s="153">
        <f>I259/J2</f>
        <v>0</v>
      </c>
    </row>
    <row r="260" spans="2:10" s="29" customFormat="1" ht="15.75">
      <c r="B260" s="111" t="s">
        <v>271</v>
      </c>
      <c r="C260" s="90" t="s">
        <v>32</v>
      </c>
      <c r="D260" s="25"/>
      <c r="E260" s="26"/>
      <c r="F260" s="27"/>
      <c r="G260" s="62"/>
      <c r="H260" s="58">
        <f>SUM(G261:G265)</f>
        <v>0</v>
      </c>
      <c r="I260" s="126"/>
      <c r="J260" s="151">
        <f>H260/J2</f>
        <v>0</v>
      </c>
    </row>
    <row r="261" spans="2:10" ht="15.75">
      <c r="B261" s="110" t="s">
        <v>389</v>
      </c>
      <c r="C261" s="84" t="s">
        <v>422</v>
      </c>
      <c r="D261" s="23" t="s">
        <v>180</v>
      </c>
      <c r="E261" s="5">
        <v>0</v>
      </c>
      <c r="F261" s="6">
        <v>0</v>
      </c>
      <c r="G261" s="1">
        <f>E261*F261</f>
        <v>0</v>
      </c>
      <c r="H261" s="74"/>
      <c r="I261" s="33"/>
      <c r="J261" s="150">
        <f>G261/J2</f>
        <v>0</v>
      </c>
    </row>
    <row r="262" spans="2:10" ht="15.75">
      <c r="B262" s="110" t="s">
        <v>390</v>
      </c>
      <c r="C262" s="84" t="s">
        <v>423</v>
      </c>
      <c r="D262" s="23" t="s">
        <v>180</v>
      </c>
      <c r="E262" s="5">
        <v>0</v>
      </c>
      <c r="F262" s="6">
        <v>0</v>
      </c>
      <c r="G262" s="1">
        <f>E262*F262</f>
        <v>0</v>
      </c>
      <c r="H262" s="74"/>
      <c r="I262" s="33"/>
      <c r="J262" s="150">
        <f>G262/J2</f>
        <v>0</v>
      </c>
    </row>
    <row r="263" spans="2:10" ht="15.75">
      <c r="B263" s="110" t="s">
        <v>391</v>
      </c>
      <c r="C263" s="84" t="s">
        <v>114</v>
      </c>
      <c r="D263" s="23" t="s">
        <v>180</v>
      </c>
      <c r="E263" s="5">
        <v>0</v>
      </c>
      <c r="F263" s="6">
        <v>0</v>
      </c>
      <c r="G263" s="1">
        <f>E263*F263</f>
        <v>0</v>
      </c>
      <c r="H263" s="74"/>
      <c r="I263" s="33"/>
      <c r="J263" s="150">
        <f>G263/J2</f>
        <v>0</v>
      </c>
    </row>
    <row r="264" spans="2:10" ht="15.75">
      <c r="B264" s="110" t="s">
        <v>392</v>
      </c>
      <c r="C264" s="84" t="s">
        <v>2</v>
      </c>
      <c r="D264" s="23" t="s">
        <v>180</v>
      </c>
      <c r="E264" s="5">
        <v>0</v>
      </c>
      <c r="F264" s="6">
        <v>0</v>
      </c>
      <c r="G264" s="1">
        <f>E264*F264</f>
        <v>0</v>
      </c>
      <c r="H264" s="74"/>
      <c r="I264" s="33"/>
      <c r="J264" s="150">
        <f>G264/J2</f>
        <v>0</v>
      </c>
    </row>
    <row r="265" spans="2:10" ht="15.75">
      <c r="B265" s="110" t="s">
        <v>393</v>
      </c>
      <c r="C265" s="84" t="s">
        <v>3</v>
      </c>
      <c r="D265" s="23" t="s">
        <v>180</v>
      </c>
      <c r="E265" s="5">
        <v>0</v>
      </c>
      <c r="F265" s="6">
        <v>0</v>
      </c>
      <c r="G265" s="1">
        <f>E265*F265</f>
        <v>0</v>
      </c>
      <c r="H265" s="74"/>
      <c r="I265" s="33"/>
      <c r="J265" s="150">
        <f>G265/J2</f>
        <v>0</v>
      </c>
    </row>
    <row r="266" spans="2:10" ht="15.75">
      <c r="B266" s="110"/>
      <c r="C266" s="175" t="s">
        <v>487</v>
      </c>
      <c r="D266" s="176"/>
      <c r="E266" s="176"/>
      <c r="F266" s="176"/>
      <c r="G266" s="177"/>
      <c r="H266" s="74"/>
      <c r="I266" s="33"/>
      <c r="J266" s="159"/>
    </row>
    <row r="267" spans="2:10" s="29" customFormat="1" ht="15.75">
      <c r="B267" s="111" t="s">
        <v>272</v>
      </c>
      <c r="C267" s="90" t="s">
        <v>33</v>
      </c>
      <c r="D267" s="25"/>
      <c r="E267" s="26"/>
      <c r="F267" s="27"/>
      <c r="G267" s="62"/>
      <c r="H267" s="58">
        <f>SUM(G268:G273)</f>
        <v>0</v>
      </c>
      <c r="I267" s="126"/>
      <c r="J267" s="151">
        <f>H267/J2</f>
        <v>0</v>
      </c>
    </row>
    <row r="268" spans="2:10" ht="15.75">
      <c r="B268" s="110" t="s">
        <v>394</v>
      </c>
      <c r="C268" s="84" t="s">
        <v>4</v>
      </c>
      <c r="D268" s="23" t="s">
        <v>180</v>
      </c>
      <c r="E268" s="5">
        <v>0</v>
      </c>
      <c r="F268" s="6">
        <v>0</v>
      </c>
      <c r="G268" s="1">
        <f aca="true" t="shared" si="14" ref="G268:G273">E268*F268</f>
        <v>0</v>
      </c>
      <c r="H268" s="74"/>
      <c r="I268" s="33"/>
      <c r="J268" s="150">
        <f>G268/J2</f>
        <v>0</v>
      </c>
    </row>
    <row r="269" spans="2:10" ht="15.75">
      <c r="B269" s="110" t="s">
        <v>395</v>
      </c>
      <c r="C269" s="84" t="s">
        <v>5</v>
      </c>
      <c r="D269" s="23" t="s">
        <v>180</v>
      </c>
      <c r="E269" s="5">
        <v>0</v>
      </c>
      <c r="F269" s="6">
        <v>0</v>
      </c>
      <c r="G269" s="1">
        <f t="shared" si="14"/>
        <v>0</v>
      </c>
      <c r="H269" s="74"/>
      <c r="I269" s="33"/>
      <c r="J269" s="150">
        <f>G269/J2</f>
        <v>0</v>
      </c>
    </row>
    <row r="270" spans="2:10" ht="15.75">
      <c r="B270" s="110" t="s">
        <v>396</v>
      </c>
      <c r="C270" s="84" t="s">
        <v>6</v>
      </c>
      <c r="D270" s="23" t="s">
        <v>180</v>
      </c>
      <c r="E270" s="5">
        <v>0</v>
      </c>
      <c r="F270" s="6">
        <v>0</v>
      </c>
      <c r="G270" s="1">
        <f t="shared" si="14"/>
        <v>0</v>
      </c>
      <c r="H270" s="74"/>
      <c r="I270" s="33"/>
      <c r="J270" s="150">
        <f>G270/J2</f>
        <v>0</v>
      </c>
    </row>
    <row r="271" spans="2:10" ht="15.75">
      <c r="B271" s="110" t="s">
        <v>397</v>
      </c>
      <c r="C271" s="84" t="s">
        <v>7</v>
      </c>
      <c r="D271" s="23" t="s">
        <v>180</v>
      </c>
      <c r="E271" s="5">
        <v>0</v>
      </c>
      <c r="F271" s="6">
        <v>0</v>
      </c>
      <c r="G271" s="1">
        <f t="shared" si="14"/>
        <v>0</v>
      </c>
      <c r="H271" s="74"/>
      <c r="I271" s="33"/>
      <c r="J271" s="150">
        <f>G271/J2</f>
        <v>0</v>
      </c>
    </row>
    <row r="272" spans="2:10" ht="15.75">
      <c r="B272" s="110" t="s">
        <v>398</v>
      </c>
      <c r="C272" s="84" t="s">
        <v>8</v>
      </c>
      <c r="D272" s="23" t="s">
        <v>180</v>
      </c>
      <c r="E272" s="5">
        <v>0</v>
      </c>
      <c r="F272" s="6">
        <v>0</v>
      </c>
      <c r="G272" s="1">
        <f t="shared" si="14"/>
        <v>0</v>
      </c>
      <c r="H272" s="74"/>
      <c r="I272" s="33"/>
      <c r="J272" s="150">
        <f>G272/J2</f>
        <v>0</v>
      </c>
    </row>
    <row r="273" spans="2:10" ht="15.75">
      <c r="B273" s="110" t="s">
        <v>399</v>
      </c>
      <c r="C273" s="84" t="s">
        <v>9</v>
      </c>
      <c r="D273" s="23" t="s">
        <v>180</v>
      </c>
      <c r="E273" s="5">
        <v>0</v>
      </c>
      <c r="F273" s="6">
        <v>0</v>
      </c>
      <c r="G273" s="1">
        <f t="shared" si="14"/>
        <v>0</v>
      </c>
      <c r="H273" s="74"/>
      <c r="I273" s="33"/>
      <c r="J273" s="150">
        <f>G273/J2</f>
        <v>0</v>
      </c>
    </row>
    <row r="274" spans="2:10" ht="15.75">
      <c r="B274" s="110"/>
      <c r="C274" s="175" t="s">
        <v>487</v>
      </c>
      <c r="D274" s="176"/>
      <c r="E274" s="176"/>
      <c r="F274" s="176"/>
      <c r="G274" s="177"/>
      <c r="H274" s="74"/>
      <c r="I274" s="33"/>
      <c r="J274" s="159"/>
    </row>
    <row r="275" spans="2:10" s="29" customFormat="1" ht="15.75">
      <c r="B275" s="111" t="s">
        <v>273</v>
      </c>
      <c r="C275" s="90" t="s">
        <v>34</v>
      </c>
      <c r="D275" s="25"/>
      <c r="E275" s="26"/>
      <c r="F275" s="27"/>
      <c r="G275" s="62"/>
      <c r="H275" s="58">
        <f>SUM(G276:G281)</f>
        <v>0</v>
      </c>
      <c r="I275" s="126"/>
      <c r="J275" s="151">
        <f>H275/J2</f>
        <v>0</v>
      </c>
    </row>
    <row r="276" spans="2:10" ht="15.75">
      <c r="B276" s="110" t="s">
        <v>400</v>
      </c>
      <c r="C276" s="101" t="s">
        <v>0</v>
      </c>
      <c r="D276" s="23" t="s">
        <v>180</v>
      </c>
      <c r="E276" s="5">
        <v>0</v>
      </c>
      <c r="F276" s="6">
        <v>0</v>
      </c>
      <c r="G276" s="1">
        <f aca="true" t="shared" si="15" ref="G276:G281">E276*F276</f>
        <v>0</v>
      </c>
      <c r="H276" s="78"/>
      <c r="I276" s="33"/>
      <c r="J276" s="150">
        <f>G276/J2</f>
        <v>0</v>
      </c>
    </row>
    <row r="277" spans="2:10" ht="15.75">
      <c r="B277" s="110" t="s">
        <v>401</v>
      </c>
      <c r="C277" s="84" t="s">
        <v>10</v>
      </c>
      <c r="D277" s="23" t="s">
        <v>180</v>
      </c>
      <c r="E277" s="5">
        <v>0</v>
      </c>
      <c r="F277" s="6">
        <v>0</v>
      </c>
      <c r="G277" s="1">
        <f t="shared" si="15"/>
        <v>0</v>
      </c>
      <c r="H277" s="74"/>
      <c r="I277" s="33"/>
      <c r="J277" s="150">
        <f>G277/J2</f>
        <v>0</v>
      </c>
    </row>
    <row r="278" spans="2:10" ht="15.75">
      <c r="B278" s="110" t="s">
        <v>402</v>
      </c>
      <c r="C278" s="84" t="s">
        <v>11</v>
      </c>
      <c r="D278" s="23" t="s">
        <v>180</v>
      </c>
      <c r="E278" s="5">
        <v>0</v>
      </c>
      <c r="F278" s="6">
        <v>0</v>
      </c>
      <c r="G278" s="1">
        <f t="shared" si="15"/>
        <v>0</v>
      </c>
      <c r="H278" s="74"/>
      <c r="I278" s="33"/>
      <c r="J278" s="150">
        <f>G278/J2</f>
        <v>0</v>
      </c>
    </row>
    <row r="279" spans="2:10" ht="15.75">
      <c r="B279" s="110" t="s">
        <v>403</v>
      </c>
      <c r="C279" s="84" t="s">
        <v>12</v>
      </c>
      <c r="D279" s="23" t="s">
        <v>180</v>
      </c>
      <c r="E279" s="5">
        <v>0</v>
      </c>
      <c r="F279" s="6">
        <v>0</v>
      </c>
      <c r="G279" s="1">
        <f t="shared" si="15"/>
        <v>0</v>
      </c>
      <c r="H279" s="74"/>
      <c r="I279" s="33"/>
      <c r="J279" s="150">
        <f>G279/J2</f>
        <v>0</v>
      </c>
    </row>
    <row r="280" spans="2:10" ht="15.75">
      <c r="B280" s="110" t="s">
        <v>404</v>
      </c>
      <c r="C280" s="101" t="s">
        <v>13</v>
      </c>
      <c r="D280" s="23" t="s">
        <v>180</v>
      </c>
      <c r="E280" s="5">
        <v>0</v>
      </c>
      <c r="F280" s="6">
        <v>0</v>
      </c>
      <c r="G280" s="1">
        <f t="shared" si="15"/>
        <v>0</v>
      </c>
      <c r="H280" s="78"/>
      <c r="I280" s="33"/>
      <c r="J280" s="150">
        <f>G280/J2</f>
        <v>0</v>
      </c>
    </row>
    <row r="281" spans="2:10" ht="15.75">
      <c r="B281" s="110" t="s">
        <v>405</v>
      </c>
      <c r="C281" s="101" t="s">
        <v>37</v>
      </c>
      <c r="D281" s="23" t="s">
        <v>180</v>
      </c>
      <c r="E281" s="5">
        <v>0</v>
      </c>
      <c r="F281" s="6">
        <v>0</v>
      </c>
      <c r="G281" s="1">
        <f t="shared" si="15"/>
        <v>0</v>
      </c>
      <c r="H281" s="78"/>
      <c r="I281" s="33"/>
      <c r="J281" s="150">
        <f>G281/J2</f>
        <v>0</v>
      </c>
    </row>
    <row r="282" spans="2:10" ht="15.75">
      <c r="B282" s="110"/>
      <c r="C282" s="175" t="s">
        <v>487</v>
      </c>
      <c r="D282" s="176"/>
      <c r="E282" s="176"/>
      <c r="F282" s="176"/>
      <c r="G282" s="177"/>
      <c r="H282" s="78"/>
      <c r="I282" s="33"/>
      <c r="J282" s="159"/>
    </row>
    <row r="283" spans="2:10" s="29" customFormat="1" ht="15.75" customHeight="1">
      <c r="B283" s="111" t="s">
        <v>274</v>
      </c>
      <c r="C283" s="90" t="s">
        <v>35</v>
      </c>
      <c r="D283" s="25"/>
      <c r="E283" s="26"/>
      <c r="F283" s="27"/>
      <c r="G283" s="62"/>
      <c r="H283" s="58">
        <f>SUM(G284)</f>
        <v>0</v>
      </c>
      <c r="I283" s="126"/>
      <c r="J283" s="151">
        <f>H283/J2</f>
        <v>0</v>
      </c>
    </row>
    <row r="284" spans="2:10" ht="15.75">
      <c r="B284" s="110" t="s">
        <v>406</v>
      </c>
      <c r="C284" s="101" t="s">
        <v>14</v>
      </c>
      <c r="D284" s="23" t="s">
        <v>180</v>
      </c>
      <c r="E284" s="5">
        <v>0</v>
      </c>
      <c r="F284" s="6">
        <v>0</v>
      </c>
      <c r="G284" s="1">
        <f>E284*F284</f>
        <v>0</v>
      </c>
      <c r="H284" s="78"/>
      <c r="I284" s="33"/>
      <c r="J284" s="150">
        <f>G284/J2</f>
        <v>0</v>
      </c>
    </row>
    <row r="285" spans="2:10" ht="15.75">
      <c r="B285" s="110"/>
      <c r="C285" s="175" t="s">
        <v>487</v>
      </c>
      <c r="D285" s="176"/>
      <c r="E285" s="176"/>
      <c r="F285" s="176"/>
      <c r="G285" s="177"/>
      <c r="H285" s="78"/>
      <c r="I285" s="33"/>
      <c r="J285" s="159"/>
    </row>
    <row r="286" spans="2:10" s="29" customFormat="1" ht="15.75">
      <c r="B286" s="111" t="s">
        <v>275</v>
      </c>
      <c r="C286" s="90" t="s">
        <v>36</v>
      </c>
      <c r="D286" s="25"/>
      <c r="E286" s="26"/>
      <c r="F286" s="27"/>
      <c r="G286" s="62"/>
      <c r="H286" s="58">
        <f>SUM(G287)</f>
        <v>0</v>
      </c>
      <c r="I286" s="126"/>
      <c r="J286" s="151">
        <f>H286/J2</f>
        <v>0</v>
      </c>
    </row>
    <row r="287" spans="2:10" ht="17.25" customHeight="1">
      <c r="B287" s="110" t="s">
        <v>407</v>
      </c>
      <c r="C287" s="84" t="s">
        <v>450</v>
      </c>
      <c r="D287" s="23" t="s">
        <v>180</v>
      </c>
      <c r="E287" s="5">
        <v>0</v>
      </c>
      <c r="F287" s="6">
        <v>0</v>
      </c>
      <c r="G287" s="1">
        <f>E287*F287</f>
        <v>0</v>
      </c>
      <c r="H287" s="74"/>
      <c r="I287" s="33"/>
      <c r="J287" s="150">
        <f>G287/J2</f>
        <v>0</v>
      </c>
    </row>
    <row r="288" spans="2:10" ht="17.25" customHeight="1">
      <c r="B288" s="110"/>
      <c r="C288" s="175" t="s">
        <v>487</v>
      </c>
      <c r="D288" s="176"/>
      <c r="E288" s="176"/>
      <c r="F288" s="176"/>
      <c r="G288" s="177"/>
      <c r="H288" s="74"/>
      <c r="I288" s="33"/>
      <c r="J288" s="159"/>
    </row>
    <row r="289" spans="2:10" s="29" customFormat="1" ht="15.75">
      <c r="B289" s="111" t="s">
        <v>276</v>
      </c>
      <c r="C289" s="90" t="s">
        <v>106</v>
      </c>
      <c r="D289" s="25"/>
      <c r="E289" s="26"/>
      <c r="F289" s="27"/>
      <c r="G289" s="62"/>
      <c r="H289" s="58">
        <f>SUM(G290:G293)</f>
        <v>0</v>
      </c>
      <c r="I289" s="126"/>
      <c r="J289" s="151">
        <f>H289/J2</f>
        <v>0</v>
      </c>
    </row>
    <row r="290" spans="2:10" ht="15.75">
      <c r="B290" s="110" t="s">
        <v>408</v>
      </c>
      <c r="C290" s="84" t="s">
        <v>72</v>
      </c>
      <c r="D290" s="23" t="s">
        <v>180</v>
      </c>
      <c r="E290" s="5">
        <v>0</v>
      </c>
      <c r="F290" s="6">
        <v>0</v>
      </c>
      <c r="G290" s="1">
        <f>E290*F290</f>
        <v>0</v>
      </c>
      <c r="H290" s="74"/>
      <c r="I290" s="33"/>
      <c r="J290" s="150">
        <f>G290/J2</f>
        <v>0</v>
      </c>
    </row>
    <row r="291" spans="2:10" ht="15.75">
      <c r="B291" s="110" t="s">
        <v>409</v>
      </c>
      <c r="C291" s="84" t="s">
        <v>16</v>
      </c>
      <c r="D291" s="23" t="s">
        <v>180</v>
      </c>
      <c r="E291" s="5">
        <v>0</v>
      </c>
      <c r="F291" s="6">
        <v>0</v>
      </c>
      <c r="G291" s="1">
        <f>E291*F291</f>
        <v>0</v>
      </c>
      <c r="H291" s="74"/>
      <c r="I291" s="33"/>
      <c r="J291" s="150">
        <f>G291/J2</f>
        <v>0</v>
      </c>
    </row>
    <row r="292" spans="2:10" ht="15.75">
      <c r="B292" s="110" t="s">
        <v>410</v>
      </c>
      <c r="C292" s="101" t="s">
        <v>74</v>
      </c>
      <c r="D292" s="23" t="s">
        <v>180</v>
      </c>
      <c r="E292" s="5">
        <v>0</v>
      </c>
      <c r="F292" s="6">
        <v>0</v>
      </c>
      <c r="G292" s="1">
        <f>E292*F292</f>
        <v>0</v>
      </c>
      <c r="H292" s="78"/>
      <c r="I292" s="33"/>
      <c r="J292" s="150">
        <f>G292/J2</f>
        <v>0</v>
      </c>
    </row>
    <row r="293" spans="2:10" ht="15.75">
      <c r="B293" s="110" t="s">
        <v>411</v>
      </c>
      <c r="C293" s="84" t="s">
        <v>481</v>
      </c>
      <c r="D293" s="23" t="s">
        <v>180</v>
      </c>
      <c r="E293" s="5">
        <v>0</v>
      </c>
      <c r="F293" s="6">
        <v>0</v>
      </c>
      <c r="G293" s="1">
        <f>E293*F293</f>
        <v>0</v>
      </c>
      <c r="H293" s="74"/>
      <c r="I293" s="33"/>
      <c r="J293" s="150">
        <f>G293/J2</f>
        <v>0</v>
      </c>
    </row>
    <row r="294" spans="2:10" ht="15.75">
      <c r="B294" s="110"/>
      <c r="C294" s="175" t="s">
        <v>487</v>
      </c>
      <c r="D294" s="176"/>
      <c r="E294" s="176"/>
      <c r="F294" s="176"/>
      <c r="G294" s="177"/>
      <c r="H294" s="130"/>
      <c r="I294" s="33"/>
      <c r="J294" s="159"/>
    </row>
    <row r="295" spans="2:10" s="12" customFormat="1" ht="19.5" thickBot="1">
      <c r="B295" s="117">
        <v>7</v>
      </c>
      <c r="C295" s="106" t="s">
        <v>15</v>
      </c>
      <c r="D295" s="47"/>
      <c r="E295" s="48"/>
      <c r="F295" s="49"/>
      <c r="G295" s="49"/>
      <c r="H295" s="131"/>
      <c r="I295" s="132">
        <f>I259+I202+I99+I62+I31+I4</f>
        <v>0</v>
      </c>
      <c r="J295" s="155">
        <f>I295/J2</f>
        <v>0</v>
      </c>
    </row>
    <row r="296" spans="3:8" ht="15">
      <c r="C296" s="50"/>
      <c r="D296" s="51"/>
      <c r="E296" s="52"/>
      <c r="F296" s="53"/>
      <c r="G296" s="53"/>
      <c r="H296" s="81"/>
    </row>
    <row r="297" spans="3:8" ht="15.75">
      <c r="C297" s="54"/>
      <c r="D297" s="55"/>
      <c r="E297" s="56"/>
      <c r="F297" s="57"/>
      <c r="G297" s="57"/>
      <c r="H297" s="57"/>
    </row>
    <row r="298" spans="3:10" ht="33.75" customHeight="1">
      <c r="C298" s="168"/>
      <c r="D298" s="168"/>
      <c r="E298" s="168"/>
      <c r="F298" s="168"/>
      <c r="G298" s="168"/>
      <c r="H298" s="168"/>
      <c r="I298" s="168"/>
      <c r="J298" s="168"/>
    </row>
  </sheetData>
  <sheetProtection formatCells="0" formatColumns="0" formatRows="0" insertRows="0"/>
  <mergeCells count="50">
    <mergeCell ref="C242:G242"/>
    <mergeCell ref="C282:G282"/>
    <mergeCell ref="C285:G285"/>
    <mergeCell ref="C288:G288"/>
    <mergeCell ref="C294:G294"/>
    <mergeCell ref="C248:G248"/>
    <mergeCell ref="C251:G251"/>
    <mergeCell ref="C257:G257"/>
    <mergeCell ref="C266:G266"/>
    <mergeCell ref="C274:G274"/>
    <mergeCell ref="C188:G188"/>
    <mergeCell ref="C200:G200"/>
    <mergeCell ref="C208:G208"/>
    <mergeCell ref="C215:G215"/>
    <mergeCell ref="C226:G226"/>
    <mergeCell ref="C234:G234"/>
    <mergeCell ref="C139:G139"/>
    <mergeCell ref="C157:G157"/>
    <mergeCell ref="C162:G162"/>
    <mergeCell ref="C172:G172"/>
    <mergeCell ref="C180:G180"/>
    <mergeCell ref="C184:G184"/>
    <mergeCell ref="C89:G89"/>
    <mergeCell ref="C97:G97"/>
    <mergeCell ref="C108:G108"/>
    <mergeCell ref="C112:G112"/>
    <mergeCell ref="C117:G117"/>
    <mergeCell ref="C124:G124"/>
    <mergeCell ref="C60:G60"/>
    <mergeCell ref="C67:G67"/>
    <mergeCell ref="C71:G71"/>
    <mergeCell ref="C77:G77"/>
    <mergeCell ref="C82:G82"/>
    <mergeCell ref="C86:G86"/>
    <mergeCell ref="C13:G13"/>
    <mergeCell ref="C23:G23"/>
    <mergeCell ref="C29:G29"/>
    <mergeCell ref="C40:G40"/>
    <mergeCell ref="C46:G46"/>
    <mergeCell ref="C52:G52"/>
    <mergeCell ref="B1:J1"/>
    <mergeCell ref="C216:G216"/>
    <mergeCell ref="C227:G227"/>
    <mergeCell ref="C298:J298"/>
    <mergeCell ref="C5:G5"/>
    <mergeCell ref="C14:G14"/>
    <mergeCell ref="C24:G24"/>
    <mergeCell ref="C173:F173"/>
    <mergeCell ref="C209:G209"/>
    <mergeCell ref="C2:H2"/>
  </mergeCells>
  <dataValidations count="1">
    <dataValidation type="list" showInputMessage="1" showErrorMessage="1" error="No válido" sqref="D276:D281 D210:D214 D261:D265 D253:D256 D249:D250 D236:D241 D284 D268:D273 D217:D225 D228:D233 D190:D199 D204:D207 D15:D22 D141:D156 D159:D161 D164:D171 D174:D179 D182:D183 D33:D39 D119:D123 D126:D138 D25:D28 D6:D12 D186:D187 D114:D116 D110:D111 D101:D107 D91:D96 D88 D79:D81 D84:D85 D73:D76 D69:D70 D64:D66 D54:D59 D48:D51 D42:D45 D287 D244:D247 D290:D293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180</v>
      </c>
    </row>
    <row r="2" ht="15">
      <c r="A2" t="s">
        <v>171</v>
      </c>
    </row>
    <row r="3" ht="15">
      <c r="A3" t="s">
        <v>489</v>
      </c>
    </row>
    <row r="4" ht="15">
      <c r="A4" t="s">
        <v>172</v>
      </c>
    </row>
    <row r="5" ht="15">
      <c r="A5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user</cp:lastModifiedBy>
  <cp:lastPrinted>2013-03-04T15:10:13Z</cp:lastPrinted>
  <dcterms:created xsi:type="dcterms:W3CDTF">2012-01-12T20:33:45Z</dcterms:created>
  <dcterms:modified xsi:type="dcterms:W3CDTF">2013-03-26T15:10:18Z</dcterms:modified>
  <cp:category/>
  <cp:version/>
  <cp:contentType/>
  <cp:contentStatus/>
</cp:coreProperties>
</file>