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CAROL MUÑOZ\Downloads\"/>
    </mc:Choice>
  </mc:AlternateContent>
  <xr:revisionPtr revIDLastSave="0" documentId="13_ncr:1_{AFE63E1C-6B3D-49E9-BDBF-AA3362FB3798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Mensual" sheetId="1" r:id="rId1"/>
    <sheet name="Anua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dTz1/wUXYuqDIOH5GvR8XsOIQbYIp37q3yquVbrZ0Ns="/>
    </ext>
  </extLst>
</workbook>
</file>

<file path=xl/calcChain.xml><?xml version="1.0" encoding="utf-8"?>
<calcChain xmlns="http://schemas.openxmlformats.org/spreadsheetml/2006/main">
  <c r="C28" i="2" l="1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29" i="2" s="1"/>
  <c r="D93" i="1"/>
  <c r="D28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206" authorId="0" shapeId="0" xr:uid="{00000000-0006-0000-0000-000001000000}">
      <text>
        <r>
          <rPr>
            <sz val="10"/>
            <color rgb="FF000000"/>
            <rFont val="Arial"/>
            <scheme val="minor"/>
          </rPr>
          <t>======
ID#AAAB7_2_YNw
Nini Rojas    (2026-05-25 19:01:40)
Incluye pagos de la CDC del periodo de marzo 2020.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0w7rbRFk7SWqV1wcfQc8j9TTvqA=="/>
    </ext>
  </extLst>
</comments>
</file>

<file path=xl/sharedStrings.xml><?xml version="1.0" encoding="utf-8"?>
<sst xmlns="http://schemas.openxmlformats.org/spreadsheetml/2006/main" count="288" uniqueCount="24">
  <si>
    <t>RECAUDO DEL FONDO PARA EL DESARROLLO CINEMATOGRÁFICO</t>
  </si>
  <si>
    <t>AÑO</t>
  </si>
  <si>
    <t>MES</t>
  </si>
  <si>
    <t>RECAUDO
Pesos</t>
  </si>
  <si>
    <t>Ago-dic-03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</si>
  <si>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</si>
  <si>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</si>
  <si>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</si>
  <si>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</si>
  <si>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</si>
  <si>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</si>
  <si>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</si>
  <si>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</si>
  <si>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</si>
  <si>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</si>
  <si>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</si>
  <si>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</si>
  <si>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octubre </t>
  </si>
  <si>
    <t xml:space="preserve">TOTAL </t>
  </si>
  <si>
    <t>Última actualización: 25/05/2026</t>
  </si>
  <si>
    <t>RECAUDO - FONDO PARA EL DESARROLLO CINEMATOGRÁFICO</t>
  </si>
  <si>
    <t xml:space="preserve">VALOR RECAUDO </t>
  </si>
  <si>
    <t>TOTAL</t>
  </si>
  <si>
    <t>Última actualización: 02/03/2026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</si>
</sst>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_ ;_ * \-#,##0_ ;_ * &quot;-&quot;??_ ;_ @_ "/>
    <numFmt numFmtId="165" formatCode="_ &quot;$&quot;\ * #,##0.00_ ;_ &quot;$&quot;\ * \-#,##0.00_ ;_ &quot;$&quot;\ * &quot;-&quot;??_ ;_ @_ "/>
    <numFmt numFmtId="166" formatCode="_ * #,##0.00_ ;_ * \-#,##0.00_ ;_ * &quot;-&quot;??_ ;_ @_ "/>
    <numFmt numFmtId="167" formatCode="_ * #,##0_ ;_ * \-#,##0_ ;_ * &quot;-&quot;_ ;_ @_ "/>
    <numFmt numFmtId="168" formatCode="_ &quot;$&quot;\ * #,##0_ ;_ &quot;$&quot;\ * \-#,##0_ ;_ &quot;$&quot;\ * &quot;-&quot;??_ ;_ @_ "/>
  </numFmts>
  <fonts count="10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1"/>
      <color theme="1"/>
      <name val="Arial"/>
    </font>
    <font>
      <sz val="11"/>
      <color theme="1"/>
      <name val="Calibri"/>
    </font>
    <font>
      <sz val="7"/>
      <color theme="1"/>
      <name val="Arial"/>
    </font>
    <font>
      <b/>
      <sz val="8"/>
      <color theme="1"/>
      <name val="Arial"/>
    </font>
    <font>
      <sz val="8"/>
      <color theme="1"/>
      <name val="Arial"/>
    </font>
    <font>
      <sz val="10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DB3E2"/>
        <bgColor rgb="FF8DB3E2"/>
      </patternFill>
    </fill>
    <fill>
      <patternFill patternType="solid">
        <fgColor theme="0"/>
        <bgColor theme="0"/>
      </patternFill>
    </fill>
  </fills>
  <borders count="6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5F497A"/>
      </left>
      <right/>
      <top style="medium">
        <color rgb="FF5F497A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5F497A"/>
      </top>
      <bottom style="thin">
        <color rgb="FF5F497A"/>
      </bottom>
      <diagonal/>
    </border>
    <border>
      <left style="medium">
        <color rgb="FF000000"/>
      </left>
      <right/>
      <top/>
      <bottom/>
      <diagonal/>
    </border>
    <border>
      <left style="medium">
        <color rgb="FF5F497A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5F497A"/>
      </top>
      <bottom style="thin">
        <color rgb="FF5F497A"/>
      </bottom>
      <diagonal/>
    </border>
    <border>
      <left style="medium">
        <color rgb="FF5F497A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5F497A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5F497A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5F497A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thin">
        <color rgb="FF5F497A"/>
      </top>
      <bottom style="thin">
        <color rgb="FF5F497A"/>
      </bottom>
      <diagonal/>
    </border>
    <border>
      <left/>
      <right/>
      <top style="thin">
        <color rgb="FF5F497A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5F497A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/>
    </xf>
    <xf numFmtId="17" fontId="2" fillId="0" borderId="7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right" vertical="center"/>
    </xf>
    <xf numFmtId="17" fontId="1" fillId="0" borderId="10" xfId="0" applyNumberFormat="1" applyFont="1" applyBorder="1" applyAlignment="1">
      <alignment horizontal="center" vertical="center"/>
    </xf>
    <xf numFmtId="3" fontId="1" fillId="0" borderId="11" xfId="0" applyNumberFormat="1" applyFont="1" applyBorder="1" applyAlignment="1">
      <alignment horizontal="right" vertical="center"/>
    </xf>
    <xf numFmtId="17" fontId="1" fillId="0" borderId="13" xfId="0" applyNumberFormat="1" applyFont="1" applyBorder="1" applyAlignment="1">
      <alignment horizontal="center" vertical="center"/>
    </xf>
    <xf numFmtId="3" fontId="1" fillId="0" borderId="14" xfId="0" applyNumberFormat="1" applyFont="1" applyBorder="1" applyAlignment="1">
      <alignment horizontal="right" vertical="center"/>
    </xf>
    <xf numFmtId="17" fontId="1" fillId="0" borderId="16" xfId="0" applyNumberFormat="1" applyFont="1" applyBorder="1" applyAlignment="1">
      <alignment horizontal="center" vertical="center"/>
    </xf>
    <xf numFmtId="3" fontId="1" fillId="0" borderId="17" xfId="0" applyNumberFormat="1" applyFont="1" applyBorder="1" applyAlignment="1">
      <alignment horizontal="right" vertical="center"/>
    </xf>
    <xf numFmtId="3" fontId="1" fillId="0" borderId="11" xfId="0" applyNumberFormat="1" applyFont="1" applyBorder="1"/>
    <xf numFmtId="3" fontId="1" fillId="0" borderId="14" xfId="0" applyNumberFormat="1" applyFont="1" applyBorder="1"/>
    <xf numFmtId="3" fontId="1" fillId="0" borderId="17" xfId="0" applyNumberFormat="1" applyFont="1" applyBorder="1"/>
    <xf numFmtId="3" fontId="1" fillId="0" borderId="11" xfId="0" applyNumberFormat="1" applyFont="1" applyBorder="1" applyAlignment="1">
      <alignment vertical="center"/>
    </xf>
    <xf numFmtId="3" fontId="1" fillId="0" borderId="14" xfId="0" applyNumberFormat="1" applyFont="1" applyBorder="1" applyAlignment="1">
      <alignment vertical="center"/>
    </xf>
    <xf numFmtId="3" fontId="1" fillId="0" borderId="14" xfId="0" applyNumberFormat="1" applyFont="1" applyBorder="1" applyAlignment="1">
      <alignment horizontal="right" wrapText="1"/>
    </xf>
    <xf numFmtId="3" fontId="1" fillId="0" borderId="17" xfId="0" applyNumberFormat="1" applyFont="1" applyBorder="1" applyAlignment="1">
      <alignment horizontal="right" wrapText="1"/>
    </xf>
    <xf numFmtId="17" fontId="1" fillId="0" borderId="19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vertical="center"/>
    </xf>
    <xf numFmtId="164" fontId="1" fillId="0" borderId="11" xfId="0" applyNumberFormat="1" applyFont="1" applyBorder="1" applyAlignment="1">
      <alignment vertical="center"/>
    </xf>
    <xf numFmtId="164" fontId="1" fillId="0" borderId="14" xfId="0" applyNumberFormat="1" applyFont="1" applyBorder="1" applyAlignment="1">
      <alignment vertical="center"/>
    </xf>
    <xf numFmtId="3" fontId="4" fillId="0" borderId="14" xfId="0" applyNumberFormat="1" applyFont="1" applyBorder="1"/>
    <xf numFmtId="3" fontId="4" fillId="0" borderId="20" xfId="0" applyNumberFormat="1" applyFont="1" applyBorder="1"/>
    <xf numFmtId="17" fontId="1" fillId="0" borderId="21" xfId="0" applyNumberFormat="1" applyFont="1" applyBorder="1" applyAlignment="1">
      <alignment horizontal="center" vertical="center"/>
    </xf>
    <xf numFmtId="3" fontId="1" fillId="0" borderId="22" xfId="0" applyNumberFormat="1" applyFont="1" applyBorder="1" applyAlignment="1">
      <alignment horizontal="right"/>
    </xf>
    <xf numFmtId="17" fontId="1" fillId="0" borderId="24" xfId="0" applyNumberFormat="1" applyFont="1" applyBorder="1" applyAlignment="1">
      <alignment horizontal="center" vertical="center"/>
    </xf>
    <xf numFmtId="3" fontId="1" fillId="0" borderId="25" xfId="0" applyNumberFormat="1" applyFont="1" applyBorder="1" applyAlignment="1">
      <alignment horizontal="right"/>
    </xf>
    <xf numFmtId="17" fontId="1" fillId="0" borderId="26" xfId="0" applyNumberFormat="1" applyFont="1" applyBorder="1" applyAlignment="1">
      <alignment horizontal="center" vertical="center"/>
    </xf>
    <xf numFmtId="3" fontId="1" fillId="0" borderId="27" xfId="0" applyNumberFormat="1" applyFont="1" applyBorder="1" applyAlignment="1">
      <alignment horizontal="right"/>
    </xf>
    <xf numFmtId="17" fontId="1" fillId="0" borderId="29" xfId="0" applyNumberFormat="1" applyFont="1" applyBorder="1" applyAlignment="1">
      <alignment horizontal="center" vertical="center"/>
    </xf>
    <xf numFmtId="3" fontId="1" fillId="0" borderId="30" xfId="0" applyNumberFormat="1" applyFont="1" applyBorder="1"/>
    <xf numFmtId="164" fontId="1" fillId="0" borderId="0" xfId="0" applyNumberFormat="1" applyFont="1" applyAlignment="1">
      <alignment vertical="center"/>
    </xf>
    <xf numFmtId="17" fontId="1" fillId="0" borderId="32" xfId="0" applyNumberFormat="1" applyFont="1" applyBorder="1" applyAlignment="1">
      <alignment horizontal="center" vertical="center"/>
    </xf>
    <xf numFmtId="3" fontId="1" fillId="0" borderId="25" xfId="0" applyNumberFormat="1" applyFont="1" applyBorder="1"/>
    <xf numFmtId="17" fontId="1" fillId="0" borderId="33" xfId="0" applyNumberFormat="1" applyFont="1" applyBorder="1" applyAlignment="1">
      <alignment horizontal="center" vertical="center"/>
    </xf>
    <xf numFmtId="3" fontId="1" fillId="0" borderId="27" xfId="0" applyNumberFormat="1" applyFont="1" applyBorder="1"/>
    <xf numFmtId="17" fontId="1" fillId="0" borderId="34" xfId="0" applyNumberFormat="1" applyFont="1" applyBorder="1" applyAlignment="1">
      <alignment horizontal="center" vertical="center"/>
    </xf>
    <xf numFmtId="17" fontId="1" fillId="0" borderId="36" xfId="0" applyNumberFormat="1" applyFont="1" applyBorder="1" applyAlignment="1">
      <alignment horizontal="center" vertical="center"/>
    </xf>
    <xf numFmtId="3" fontId="1" fillId="0" borderId="37" xfId="0" applyNumberFormat="1" applyFont="1" applyBorder="1" applyAlignment="1">
      <alignment horizontal="right"/>
    </xf>
    <xf numFmtId="3" fontId="1" fillId="0" borderId="0" xfId="0" applyNumberFormat="1" applyFont="1"/>
    <xf numFmtId="165" fontId="1" fillId="0" borderId="0" xfId="0" applyNumberFormat="1" applyFont="1" applyAlignment="1">
      <alignment vertical="center"/>
    </xf>
    <xf numFmtId="166" fontId="1" fillId="0" borderId="30" xfId="0" applyNumberFormat="1" applyFont="1" applyBorder="1"/>
    <xf numFmtId="166" fontId="1" fillId="0" borderId="25" xfId="0" applyNumberFormat="1" applyFont="1" applyBorder="1"/>
    <xf numFmtId="4" fontId="1" fillId="0" borderId="14" xfId="0" applyNumberFormat="1" applyFont="1" applyBorder="1"/>
    <xf numFmtId="17" fontId="1" fillId="0" borderId="38" xfId="0" applyNumberFormat="1" applyFont="1" applyBorder="1" applyAlignment="1">
      <alignment horizontal="center" vertical="center"/>
    </xf>
    <xf numFmtId="4" fontId="1" fillId="0" borderId="27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166" fontId="1" fillId="0" borderId="14" xfId="0" applyNumberFormat="1" applyFont="1" applyBorder="1" applyAlignment="1">
      <alignment vertical="center"/>
    </xf>
    <xf numFmtId="166" fontId="1" fillId="0" borderId="17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17" fontId="1" fillId="0" borderId="39" xfId="0" applyNumberFormat="1" applyFont="1" applyBorder="1" applyAlignment="1">
      <alignment horizontal="center" vertical="center"/>
    </xf>
    <xf numFmtId="17" fontId="1" fillId="0" borderId="40" xfId="0" applyNumberFormat="1" applyFont="1" applyBorder="1" applyAlignment="1">
      <alignment horizontal="center" vertical="center"/>
    </xf>
    <xf numFmtId="17" fontId="1" fillId="0" borderId="42" xfId="0" applyNumberFormat="1" applyFont="1" applyBorder="1" applyAlignment="1">
      <alignment horizontal="center" vertical="center"/>
    </xf>
    <xf numFmtId="17" fontId="1" fillId="0" borderId="43" xfId="0" applyNumberFormat="1" applyFont="1" applyBorder="1" applyAlignment="1">
      <alignment horizontal="center" vertical="center"/>
    </xf>
    <xf numFmtId="167" fontId="5" fillId="0" borderId="0" xfId="0" applyNumberFormat="1" applyFont="1"/>
    <xf numFmtId="164" fontId="1" fillId="0" borderId="28" xfId="0" applyNumberFormat="1" applyFont="1" applyBorder="1" applyAlignment="1">
      <alignment vertical="center"/>
    </xf>
    <xf numFmtId="17" fontId="1" fillId="0" borderId="44" xfId="0" applyNumberFormat="1" applyFont="1" applyBorder="1" applyAlignment="1">
      <alignment horizontal="center" vertical="center"/>
    </xf>
    <xf numFmtId="164" fontId="1" fillId="0" borderId="45" xfId="0" applyNumberFormat="1" applyFont="1" applyBorder="1" applyAlignment="1">
      <alignment vertical="center"/>
    </xf>
    <xf numFmtId="17" fontId="1" fillId="0" borderId="46" xfId="0" applyNumberFormat="1" applyFont="1" applyBorder="1" applyAlignment="1">
      <alignment horizontal="center" vertical="center"/>
    </xf>
    <xf numFmtId="164" fontId="1" fillId="0" borderId="47" xfId="0" applyNumberFormat="1" applyFont="1" applyBorder="1" applyAlignment="1">
      <alignment vertical="center"/>
    </xf>
    <xf numFmtId="17" fontId="1" fillId="0" borderId="5" xfId="0" applyNumberFormat="1" applyFont="1" applyBorder="1" applyAlignment="1">
      <alignment horizontal="center" vertical="center"/>
    </xf>
    <xf numFmtId="164" fontId="1" fillId="0" borderId="48" xfId="0" applyNumberFormat="1" applyFont="1" applyBorder="1" applyAlignment="1">
      <alignment vertical="center"/>
    </xf>
    <xf numFmtId="164" fontId="1" fillId="0" borderId="49" xfId="0" applyNumberFormat="1" applyFont="1" applyBorder="1" applyAlignment="1">
      <alignment vertical="center"/>
    </xf>
    <xf numFmtId="17" fontId="1" fillId="0" borderId="50" xfId="0" applyNumberFormat="1" applyFont="1" applyBorder="1" applyAlignment="1">
      <alignment horizontal="center" vertical="center"/>
    </xf>
    <xf numFmtId="17" fontId="1" fillId="0" borderId="51" xfId="0" applyNumberFormat="1" applyFont="1" applyBorder="1" applyAlignment="1">
      <alignment horizontal="center" vertical="center"/>
    </xf>
    <xf numFmtId="17" fontId="1" fillId="0" borderId="52" xfId="0" applyNumberFormat="1" applyFont="1" applyBorder="1" applyAlignment="1">
      <alignment horizontal="center" vertical="center"/>
    </xf>
    <xf numFmtId="3" fontId="2" fillId="0" borderId="54" xfId="0" applyNumberFormat="1" applyFont="1" applyBorder="1" applyAlignment="1">
      <alignment vertical="center"/>
    </xf>
    <xf numFmtId="0" fontId="7" fillId="3" borderId="56" xfId="0" applyFont="1" applyFill="1" applyBorder="1" applyAlignment="1">
      <alignment horizontal="center" vertical="center"/>
    </xf>
    <xf numFmtId="3" fontId="7" fillId="3" borderId="45" xfId="0" applyNumberFormat="1" applyFont="1" applyFill="1" applyBorder="1" applyAlignment="1">
      <alignment horizontal="center" vertical="center" wrapText="1"/>
    </xf>
    <xf numFmtId="0" fontId="8" fillId="0" borderId="0" xfId="0" applyFont="1"/>
    <xf numFmtId="1" fontId="2" fillId="0" borderId="57" xfId="0" applyNumberFormat="1" applyFont="1" applyBorder="1" applyAlignment="1">
      <alignment horizontal="center" vertical="center"/>
    </xf>
    <xf numFmtId="168" fontId="1" fillId="0" borderId="47" xfId="0" applyNumberFormat="1" applyFont="1" applyBorder="1" applyAlignment="1">
      <alignment horizontal="right" vertical="center"/>
    </xf>
    <xf numFmtId="0" fontId="2" fillId="0" borderId="0" xfId="0" applyFont="1"/>
    <xf numFmtId="168" fontId="1" fillId="0" borderId="47" xfId="0" applyNumberFormat="1" applyFont="1" applyBorder="1"/>
    <xf numFmtId="1" fontId="2" fillId="0" borderId="57" xfId="0" applyNumberFormat="1" applyFont="1" applyBorder="1" applyAlignment="1">
      <alignment horizontal="center" vertical="center" wrapText="1"/>
    </xf>
    <xf numFmtId="1" fontId="2" fillId="0" borderId="58" xfId="0" applyNumberFormat="1" applyFont="1" applyBorder="1" applyAlignment="1">
      <alignment horizontal="center" vertical="center" wrapText="1"/>
    </xf>
    <xf numFmtId="168" fontId="1" fillId="0" borderId="49" xfId="0" applyNumberFormat="1" applyFont="1" applyBorder="1" applyAlignment="1">
      <alignment horizontal="right" vertic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168" fontId="2" fillId="0" borderId="48" xfId="0" applyNumberFormat="1" applyFont="1" applyBorder="1"/>
    <xf numFmtId="168" fontId="1" fillId="0" borderId="0" xfId="0" applyNumberFormat="1" applyFont="1"/>
    <xf numFmtId="9" fontId="1" fillId="0" borderId="0" xfId="0" applyNumberFormat="1" applyFont="1"/>
    <xf numFmtId="166" fontId="1" fillId="0" borderId="0" xfId="0" applyNumberFormat="1" applyFont="1"/>
    <xf numFmtId="10" fontId="1" fillId="0" borderId="0" xfId="0" applyNumberFormat="1" applyFont="1"/>
    <xf numFmtId="0" fontId="9" fillId="4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1" fillId="0" borderId="9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5" xfId="0" applyFont="1" applyBorder="1"/>
    <xf numFmtId="0" fontId="3" fillId="0" borderId="18" xfId="0" applyFont="1" applyBorder="1"/>
    <xf numFmtId="0" fontId="1" fillId="0" borderId="1" xfId="0" applyFont="1" applyBorder="1" applyAlignment="1">
      <alignment horizontal="center" vertical="center"/>
    </xf>
    <xf numFmtId="0" fontId="3" fillId="0" borderId="23" xfId="0" applyFont="1" applyBorder="1"/>
    <xf numFmtId="0" fontId="1" fillId="0" borderId="28" xfId="0" applyFont="1" applyBorder="1" applyAlignment="1">
      <alignment horizontal="center" vertical="center"/>
    </xf>
    <xf numFmtId="0" fontId="3" fillId="0" borderId="31" xfId="0" applyFont="1" applyBorder="1"/>
    <xf numFmtId="0" fontId="3" fillId="0" borderId="35" xfId="0" applyFont="1" applyBorder="1"/>
    <xf numFmtId="0" fontId="3" fillId="0" borderId="41" xfId="0" applyFont="1" applyBorder="1"/>
    <xf numFmtId="0" fontId="2" fillId="0" borderId="41" xfId="0" applyFont="1" applyBorder="1" applyAlignment="1">
      <alignment horizontal="center"/>
    </xf>
    <xf numFmtId="0" fontId="3" fillId="0" borderId="53" xfId="0" applyFont="1" applyBorder="1"/>
    <xf numFmtId="0" fontId="6" fillId="0" borderId="0" xfId="0" applyFont="1" applyAlignment="1">
      <alignment horizontal="left" wrapText="1"/>
    </xf>
    <xf numFmtId="0" fontId="0" fillId="0" borderId="0" xfId="0"/>
    <xf numFmtId="0" fontId="7" fillId="3" borderId="1" xfId="0" applyFont="1" applyFill="1" applyBorder="1" applyAlignment="1">
      <alignment horizontal="center" vertical="center" wrapText="1"/>
    </xf>
    <xf numFmtId="0" fontId="3" fillId="0" borderId="5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rgbClr val="0070C0"/>
                </a:solidFill>
              </a:rPr>
              <a:t>Recaudo - Fondo para el Desarrollo Cinematográfico - FDC</a:t>
            </a:r>
          </a:p>
        </c:rich>
      </c:tx>
      <c:layout>
        <c:manualLayout>
          <c:xMode val="edge"/>
          <c:yMode val="edge"/>
          <c:x val="0.32864755515543148"/>
          <c:y val="3.29661120519580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xMode val="edge"/>
          <c:yMode val="edge"/>
          <c:x val="4.2461803769816037E-2"/>
          <c:y val="0.12480964965018772"/>
          <c:w val="0.92683914510686161"/>
          <c:h val="0.69478622896417119"/>
        </c:manualLayout>
      </c:layout>
      <c:areaChart>
        <c:grouping val="standard"/>
        <c:varyColors val="1"/>
        <c:ser>
          <c:idx val="0"/>
          <c:order val="0"/>
          <c:spPr>
            <a:gradFill rotWithShape="1">
              <a:gsLst>
                <a:gs pos="0">
                  <a:schemeClr val="accent1">
                    <a:shade val="76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hade val="76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shade val="76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cat>
            <c:numRef>
              <c:f>Anual!$B$6:$B$28</c:f>
              <c:numCache>
                <c:formatCode>0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 formatCode="General">
                  <c:v>2022</c:v>
                </c:pt>
                <c:pt idx="20" formatCode="General">
                  <c:v>2023</c:v>
                </c:pt>
                <c:pt idx="21" formatCode="General">
                  <c:v>2024</c:v>
                </c:pt>
                <c:pt idx="22" formatCode="General">
                  <c:v>2025</c:v>
                </c:pt>
              </c:numCache>
            </c:numRef>
          </c:cat>
          <c:val>
            <c:numRef>
              <c:f>Anual!$B$6:$B$28</c:f>
              <c:numCache>
                <c:formatCode>0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 formatCode="General">
                  <c:v>2022</c:v>
                </c:pt>
                <c:pt idx="20" formatCode="General">
                  <c:v>2023</c:v>
                </c:pt>
                <c:pt idx="21" formatCode="General">
                  <c:v>2024</c:v>
                </c:pt>
                <c:pt idx="22" formatCode="General">
                  <c:v>2025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49-44B3-B84A-435D3F6E0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6136421"/>
        <c:axId val="797797102"/>
      </c:areaChart>
      <c:barChart>
        <c:barDir val="col"/>
        <c:grouping val="clustered"/>
        <c:varyColors val="1"/>
        <c:ser>
          <c:idx val="1"/>
          <c:order val="1"/>
          <c:spPr>
            <a:gradFill rotWithShape="1">
              <a:gsLst>
                <a:gs pos="0">
                  <a:schemeClr val="accent1">
                    <a:tint val="77000"/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tint val="77000"/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tint val="77000"/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1"/>
          <c:dLbls>
            <c:dLbl>
              <c:idx val="2"/>
              <c:layout>
                <c:manualLayout>
                  <c:x val="-7.7384407041981038E-4"/>
                  <c:y val="1.47819660014781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49-44B3-B84A-435D3F6E0A68}"/>
                </c:ext>
              </c:extLst>
            </c:dLbl>
            <c:dLbl>
              <c:idx val="4"/>
              <c:layout>
                <c:manualLayout>
                  <c:x val="3.0953762816792133E-3"/>
                  <c:y val="-1.47819660014781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49-44B3-B84A-435D3F6E0A68}"/>
                </c:ext>
              </c:extLst>
            </c:dLbl>
            <c:dLbl>
              <c:idx val="5"/>
              <c:layout>
                <c:manualLayout>
                  <c:x val="6.9645966337782937E-3"/>
                  <c:y val="-2.956393200295639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49-44B3-B84A-435D3F6E0A68}"/>
                </c:ext>
              </c:extLst>
            </c:dLbl>
            <c:dLbl>
              <c:idx val="7"/>
              <c:layout>
                <c:manualLayout>
                  <c:x val="-7.7384407041986719E-4"/>
                  <c:y val="1.47819660014781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49-44B3-B84A-435D3F6E0A68}"/>
                </c:ext>
              </c:extLst>
            </c:dLbl>
            <c:dLbl>
              <c:idx val="8"/>
              <c:layout>
                <c:manualLayout>
                  <c:x val="-7.7384407041981038E-4"/>
                  <c:y val="9.85464400098546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49-44B3-B84A-435D3F6E0A68}"/>
                </c:ext>
              </c:extLst>
            </c:dLbl>
            <c:dLbl>
              <c:idx val="9"/>
              <c:layout>
                <c:manualLayout>
                  <c:x val="1.1607661056297156E-2"/>
                  <c:y val="-9.85464400098546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49-44B3-B84A-435D3F6E0A68}"/>
                </c:ext>
              </c:extLst>
            </c:dLbl>
            <c:dLbl>
              <c:idx val="10"/>
              <c:layout>
                <c:manualLayout>
                  <c:x val="-1.5476881408396776E-3"/>
                  <c:y val="-1.97092880019709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49-44B3-B84A-435D3F6E0A68}"/>
                </c:ext>
              </c:extLst>
            </c:dLbl>
            <c:dLbl>
              <c:idx val="11"/>
              <c:layout>
                <c:manualLayout>
                  <c:x val="-5.6747909607425162E-17"/>
                  <c:y val="-2.710027100271007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49-44B3-B84A-435D3F6E0A68}"/>
                </c:ext>
              </c:extLst>
            </c:dLbl>
            <c:dLbl>
              <c:idx val="15"/>
              <c:layout>
                <c:manualLayout>
                  <c:x val="-1.5476881408396208E-3"/>
                  <c:y val="-2.463661000246366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49-44B3-B84A-435D3F6E0A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Anual!$C$6:$C$28</c:f>
              <c:numCache>
                <c:formatCode>_ "$"\ * #,##0_ ;_ "$"\ * \-#,##0_ ;_ "$"\ * "-"??_ ;_ @_ </c:formatCode>
                <c:ptCount val="23"/>
                <c:pt idx="0">
                  <c:v>1851018568</c:v>
                </c:pt>
                <c:pt idx="1">
                  <c:v>6394926619</c:v>
                </c:pt>
                <c:pt idx="2">
                  <c:v>5816758144.4099998</c:v>
                </c:pt>
                <c:pt idx="3">
                  <c:v>6317277050.3699999</c:v>
                </c:pt>
                <c:pt idx="4">
                  <c:v>6569619586</c:v>
                </c:pt>
                <c:pt idx="5">
                  <c:v>6907736032.5200005</c:v>
                </c:pt>
                <c:pt idx="6">
                  <c:v>9846234132.8400002</c:v>
                </c:pt>
                <c:pt idx="7">
                  <c:v>13780502719.595901</c:v>
                </c:pt>
                <c:pt idx="8">
                  <c:v>15629752488.24441</c:v>
                </c:pt>
                <c:pt idx="9">
                  <c:v>15867630786</c:v>
                </c:pt>
                <c:pt idx="10">
                  <c:v>17139009816.039999</c:v>
                </c:pt>
                <c:pt idx="11">
                  <c:v>18818198453.119999</c:v>
                </c:pt>
                <c:pt idx="12">
                  <c:v>24122314688.93</c:v>
                </c:pt>
                <c:pt idx="13">
                  <c:v>25951686043.650002</c:v>
                </c:pt>
                <c:pt idx="14">
                  <c:v>27542972272</c:v>
                </c:pt>
                <c:pt idx="15">
                  <c:v>28156339887</c:v>
                </c:pt>
                <c:pt idx="16">
                  <c:v>33273191000</c:v>
                </c:pt>
                <c:pt idx="17">
                  <c:v>5964563865</c:v>
                </c:pt>
                <c:pt idx="18">
                  <c:v>15767094965</c:v>
                </c:pt>
                <c:pt idx="19">
                  <c:v>24039767000</c:v>
                </c:pt>
                <c:pt idx="20">
                  <c:v>33136853000</c:v>
                </c:pt>
                <c:pt idx="21">
                  <c:v>30132824000</c:v>
                </c:pt>
                <c:pt idx="22">
                  <c:v>32723464000</c:v>
                </c:pt>
              </c:numCache>
            </c:numRef>
          </c:cat>
          <c:val>
            <c:numRef>
              <c:f>Anual!$C$6:$C$28</c:f>
              <c:numCache>
                <c:formatCode>_ "$"\ * #,##0_ ;_ "$"\ * \-#,##0_ ;_ "$"\ * "-"??_ ;_ @_ </c:formatCode>
                <c:ptCount val="23"/>
                <c:pt idx="0">
                  <c:v>1851018568</c:v>
                </c:pt>
                <c:pt idx="1">
                  <c:v>6394926619</c:v>
                </c:pt>
                <c:pt idx="2">
                  <c:v>5816758144.4099998</c:v>
                </c:pt>
                <c:pt idx="3">
                  <c:v>6317277050.3699999</c:v>
                </c:pt>
                <c:pt idx="4">
                  <c:v>6569619586</c:v>
                </c:pt>
                <c:pt idx="5">
                  <c:v>6907736032.5200005</c:v>
                </c:pt>
                <c:pt idx="6">
                  <c:v>9846234132.8400002</c:v>
                </c:pt>
                <c:pt idx="7">
                  <c:v>13780502719.595901</c:v>
                </c:pt>
                <c:pt idx="8">
                  <c:v>15629752488.24441</c:v>
                </c:pt>
                <c:pt idx="9">
                  <c:v>15867630786</c:v>
                </c:pt>
                <c:pt idx="10">
                  <c:v>17139009816.039999</c:v>
                </c:pt>
                <c:pt idx="11">
                  <c:v>18818198453.119999</c:v>
                </c:pt>
                <c:pt idx="12">
                  <c:v>24122314688.93</c:v>
                </c:pt>
                <c:pt idx="13">
                  <c:v>25951686043.650002</c:v>
                </c:pt>
                <c:pt idx="14">
                  <c:v>27542972272</c:v>
                </c:pt>
                <c:pt idx="15">
                  <c:v>28156339887</c:v>
                </c:pt>
                <c:pt idx="16">
                  <c:v>33273191000</c:v>
                </c:pt>
                <c:pt idx="17">
                  <c:v>5964563865</c:v>
                </c:pt>
                <c:pt idx="18">
                  <c:v>15767094965</c:v>
                </c:pt>
                <c:pt idx="19">
                  <c:v>24039767000</c:v>
                </c:pt>
                <c:pt idx="20">
                  <c:v>33136853000</c:v>
                </c:pt>
                <c:pt idx="21">
                  <c:v>30132824000</c:v>
                </c:pt>
                <c:pt idx="22">
                  <c:v>32723464000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49-44B3-B84A-435D3F6E0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6136421"/>
        <c:axId val="797797102"/>
      </c:barChart>
      <c:catAx>
        <c:axId val="125613642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0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797797102"/>
        <c:crosses val="autoZero"/>
        <c:auto val="1"/>
        <c:lblAlgn val="ctr"/>
        <c:lblOffset val="100"/>
        <c:noMultiLvlLbl val="1"/>
      </c:catAx>
      <c:valAx>
        <c:axId val="79779710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" sourceLinked="1"/>
        <c:majorTickMark val="none"/>
        <c:minorTickMark val="none"/>
        <c:tickLblPos val="low"/>
        <c:spPr>
          <a:noFill/>
          <a:ln>
            <a:noFill/>
          </a:ln>
          <a:effectLst/>
        </c:spPr>
        <c:txPr>
          <a:bodyPr rot="0" spcFirstLastPara="1" vertOverflow="ellipsis" wrap="square" anchor="b" anchorCtr="0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256136421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zero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266699</xdr:colOff>
      <xdr:row>0</xdr:row>
      <xdr:rowOff>102870</xdr:rowOff>
    </xdr:from>
    <xdr:ext cx="16411575" cy="5154930"/>
    <xdr:graphicFrame macro="">
      <xdr:nvGraphicFramePr>
        <xdr:cNvPr id="603774965" name="Chart 1" title="Gráfico">
          <a:extLst>
            <a:ext uri="{FF2B5EF4-FFF2-40B4-BE49-F238E27FC236}">
              <a16:creationId xmlns:a16="http://schemas.microsoft.com/office/drawing/2014/main" id="{00000000-0008-0000-0100-0000F5DFFC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workbookViewId="0"/>
  </sheetViews>
  <sheetFormatPr baseColWidth="10" defaultColWidth="12.6640625" defaultRowHeight="15" customHeight="1" x14ac:dyDescent="0.25"/>
  <cols>
    <col min="1" max="1" width="3" customWidth="1"/>
    <col min="2" max="2" width="5.109375" customWidth="1"/>
    <col min="3" max="3" width="20.77734375" customWidth="1"/>
    <col min="4" max="4" width="18.88671875" customWidth="1"/>
    <col min="5" max="5" width="16.44140625" customWidth="1"/>
    <col min="6" max="6" width="22.21875" customWidth="1"/>
    <col min="7" max="26" width="11.44140625" customWidth="1"/>
  </cols>
  <sheetData>
    <row r="1" spans="1:26" ht="12" customHeight="1" x14ac:dyDescent="0.2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 x14ac:dyDescent="0.25">
      <c r="A2" s="1"/>
      <c r="B2" s="1"/>
      <c r="C2" s="96" t="s">
        <v>0</v>
      </c>
      <c r="D2" s="9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" customHeight="1" x14ac:dyDescent="0.25">
      <c r="A3" s="3"/>
      <c r="B3" s="3"/>
      <c r="C3" s="98"/>
      <c r="D3" s="99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2" customHeight="1" x14ac:dyDescent="0.25">
      <c r="A4" s="1"/>
      <c r="B4" s="1"/>
      <c r="C4" s="4"/>
      <c r="D4" s="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" customHeight="1" x14ac:dyDescent="0.25">
      <c r="A5" s="6"/>
      <c r="B5" s="7" t="s">
        <v>1</v>
      </c>
      <c r="C5" s="8" t="s">
        <v>2</v>
      </c>
      <c r="D5" s="9" t="s">
        <v>3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2" customHeight="1" x14ac:dyDescent="0.25">
      <c r="A6" s="1"/>
      <c r="B6" s="10">
        <v>2003</v>
      </c>
      <c r="C6" s="11" t="s">
        <v>4</v>
      </c>
      <c r="D6" s="12">
        <v>1851018568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" customHeight="1" x14ac:dyDescent="0.25">
      <c r="A7" s="1"/>
      <c r="B7" s="100">
        <v>2004</v>
      </c>
      <c r="C7" s="13" t="s">
        <v>5</v>
      </c>
      <c r="D7" s="14">
        <v>685204374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" customHeight="1" x14ac:dyDescent="0.25">
      <c r="A8" s="1"/>
      <c r="B8" s="101"/>
      <c r="C8" s="15" t="s">
        <v>6</v>
      </c>
      <c r="D8" s="16">
        <v>414380218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" customHeight="1" x14ac:dyDescent="0.25">
      <c r="A9" s="1"/>
      <c r="B9" s="101"/>
      <c r="C9" s="15" t="s">
        <v>7</v>
      </c>
      <c r="D9" s="16">
        <v>646230786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" customHeight="1" x14ac:dyDescent="0.25">
      <c r="A10" s="1"/>
      <c r="B10" s="101"/>
      <c r="C10" s="15" t="s">
        <v>8</v>
      </c>
      <c r="D10" s="16">
        <v>589865486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" customHeight="1" x14ac:dyDescent="0.25">
      <c r="A11" s="1"/>
      <c r="B11" s="101"/>
      <c r="C11" s="15" t="s">
        <v>9</v>
      </c>
      <c r="D11" s="16">
        <v>499039702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" customHeight="1" x14ac:dyDescent="0.25">
      <c r="A12" s="1"/>
      <c r="B12" s="101"/>
      <c r="C12" s="15" t="s">
        <v>10</v>
      </c>
      <c r="D12" s="16">
        <v>778590046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" customHeight="1" x14ac:dyDescent="0.25">
      <c r="A13" s="1"/>
      <c r="B13" s="101"/>
      <c r="C13" s="15" t="s">
        <v>11</v>
      </c>
      <c r="D13" s="16">
        <v>716098337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" customHeight="1" x14ac:dyDescent="0.25">
      <c r="A14" s="1"/>
      <c r="B14" s="101"/>
      <c r="C14" s="15" t="s">
        <v>12</v>
      </c>
      <c r="D14" s="16">
        <v>428931925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" customHeight="1" x14ac:dyDescent="0.25">
      <c r="A15" s="1"/>
      <c r="B15" s="101"/>
      <c r="C15" s="15" t="s">
        <v>13</v>
      </c>
      <c r="D15" s="16">
        <v>328962874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" customHeight="1" x14ac:dyDescent="0.25">
      <c r="A16" s="1"/>
      <c r="B16" s="101"/>
      <c r="C16" s="15" t="s">
        <v>14</v>
      </c>
      <c r="D16" s="16">
        <v>344908053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" customHeight="1" x14ac:dyDescent="0.25">
      <c r="A17" s="1"/>
      <c r="B17" s="101"/>
      <c r="C17" s="15" t="s">
        <v>15</v>
      </c>
      <c r="D17" s="16">
        <v>374784909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" customHeight="1" x14ac:dyDescent="0.25">
      <c r="A18" s="1"/>
      <c r="B18" s="102"/>
      <c r="C18" s="17" t="s">
        <v>16</v>
      </c>
      <c r="D18" s="18">
        <v>587929909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" customHeight="1" x14ac:dyDescent="0.25">
      <c r="A19" s="1"/>
      <c r="B19" s="100">
        <v>2005</v>
      </c>
      <c r="C19" s="13" t="s">
        <v>5</v>
      </c>
      <c r="D19" s="14">
        <v>677037203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" customHeight="1" x14ac:dyDescent="0.25">
      <c r="A20" s="1"/>
      <c r="B20" s="101"/>
      <c r="C20" s="15" t="s">
        <v>6</v>
      </c>
      <c r="D20" s="16">
        <v>372980196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" customHeight="1" x14ac:dyDescent="0.25">
      <c r="A21" s="1"/>
      <c r="B21" s="101"/>
      <c r="C21" s="15" t="s">
        <v>7</v>
      </c>
      <c r="D21" s="16">
        <v>490139322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" customHeight="1" x14ac:dyDescent="0.25">
      <c r="A22" s="1"/>
      <c r="B22" s="101"/>
      <c r="C22" s="15" t="s">
        <v>8</v>
      </c>
      <c r="D22" s="16">
        <v>344569502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" customHeight="1" x14ac:dyDescent="0.25">
      <c r="A23" s="1"/>
      <c r="B23" s="101"/>
      <c r="C23" s="15" t="s">
        <v>9</v>
      </c>
      <c r="D23" s="16">
        <v>439025385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" customHeight="1" x14ac:dyDescent="0.25">
      <c r="A24" s="1"/>
      <c r="B24" s="101"/>
      <c r="C24" s="15" t="s">
        <v>10</v>
      </c>
      <c r="D24" s="16">
        <v>647844559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" customHeight="1" x14ac:dyDescent="0.25">
      <c r="A25" s="1"/>
      <c r="B25" s="101"/>
      <c r="C25" s="15" t="s">
        <v>11</v>
      </c>
      <c r="D25" s="16">
        <v>715543913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" customHeight="1" x14ac:dyDescent="0.25">
      <c r="A26" s="1"/>
      <c r="B26" s="101"/>
      <c r="C26" s="15" t="s">
        <v>12</v>
      </c>
      <c r="D26" s="16">
        <v>412111941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" customHeight="1" x14ac:dyDescent="0.25">
      <c r="A27" s="1"/>
      <c r="B27" s="101"/>
      <c r="C27" s="15" t="s">
        <v>13</v>
      </c>
      <c r="D27" s="16">
        <v>302942289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" customHeight="1" x14ac:dyDescent="0.25">
      <c r="A28" s="1"/>
      <c r="B28" s="101"/>
      <c r="C28" s="15" t="s">
        <v>14</v>
      </c>
      <c r="D28" s="16">
        <v>366702625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" customHeight="1" x14ac:dyDescent="0.25">
      <c r="A29" s="1"/>
      <c r="B29" s="101"/>
      <c r="C29" s="15" t="s">
        <v>15</v>
      </c>
      <c r="D29" s="16">
        <v>518071074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" customHeight="1" x14ac:dyDescent="0.25">
      <c r="A30" s="1"/>
      <c r="B30" s="102"/>
      <c r="C30" s="17" t="s">
        <v>16</v>
      </c>
      <c r="D30" s="18">
        <v>529790135.41000003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" customHeight="1" x14ac:dyDescent="0.25">
      <c r="A31" s="1"/>
      <c r="B31" s="100">
        <v>2006</v>
      </c>
      <c r="C31" s="13" t="s">
        <v>5</v>
      </c>
      <c r="D31" s="19">
        <v>666371833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" customHeight="1" x14ac:dyDescent="0.25">
      <c r="A32" s="1"/>
      <c r="B32" s="101"/>
      <c r="C32" s="15" t="s">
        <v>6</v>
      </c>
      <c r="D32" s="20">
        <v>321978676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" customHeight="1" x14ac:dyDescent="0.25">
      <c r="A33" s="1"/>
      <c r="B33" s="101"/>
      <c r="C33" s="15" t="s">
        <v>7</v>
      </c>
      <c r="D33" s="20">
        <v>418848882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" customHeight="1" x14ac:dyDescent="0.25">
      <c r="A34" s="1"/>
      <c r="B34" s="101"/>
      <c r="C34" s="15" t="s">
        <v>8</v>
      </c>
      <c r="D34" s="20">
        <v>703545445.98000002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" customHeight="1" x14ac:dyDescent="0.25">
      <c r="A35" s="1"/>
      <c r="B35" s="101"/>
      <c r="C35" s="15" t="s">
        <v>9</v>
      </c>
      <c r="D35" s="20">
        <v>656239747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" customHeight="1" x14ac:dyDescent="0.25">
      <c r="A36" s="1"/>
      <c r="B36" s="101"/>
      <c r="C36" s="15" t="s">
        <v>10</v>
      </c>
      <c r="D36" s="20">
        <v>689515004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" customHeight="1" x14ac:dyDescent="0.25">
      <c r="A37" s="1"/>
      <c r="B37" s="101"/>
      <c r="C37" s="15" t="s">
        <v>11</v>
      </c>
      <c r="D37" s="20">
        <v>752501338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" customHeight="1" x14ac:dyDescent="0.25">
      <c r="A38" s="1"/>
      <c r="B38" s="101"/>
      <c r="C38" s="15" t="s">
        <v>12</v>
      </c>
      <c r="D38" s="20">
        <v>529923654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" customHeight="1" x14ac:dyDescent="0.25">
      <c r="A39" s="1"/>
      <c r="B39" s="101"/>
      <c r="C39" s="15" t="s">
        <v>13</v>
      </c>
      <c r="D39" s="20">
        <v>340887514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" customHeight="1" x14ac:dyDescent="0.25">
      <c r="A40" s="1"/>
      <c r="B40" s="101"/>
      <c r="C40" s="15" t="s">
        <v>14</v>
      </c>
      <c r="D40" s="20">
        <v>289875649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" customHeight="1" x14ac:dyDescent="0.25">
      <c r="A41" s="1"/>
      <c r="B41" s="101"/>
      <c r="C41" s="15" t="s">
        <v>15</v>
      </c>
      <c r="D41" s="20">
        <v>394038901.51999998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" customHeight="1" x14ac:dyDescent="0.25">
      <c r="A42" s="1"/>
      <c r="B42" s="102"/>
      <c r="C42" s="17" t="s">
        <v>16</v>
      </c>
      <c r="D42" s="21">
        <v>553550405.87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" customHeight="1" x14ac:dyDescent="0.25">
      <c r="A43" s="1"/>
      <c r="B43" s="100">
        <v>2007</v>
      </c>
      <c r="C43" s="13" t="s">
        <v>5</v>
      </c>
      <c r="D43" s="22">
        <v>662403784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" customHeight="1" x14ac:dyDescent="0.25">
      <c r="A44" s="1"/>
      <c r="B44" s="101"/>
      <c r="C44" s="15" t="s">
        <v>6</v>
      </c>
      <c r="D44" s="23">
        <v>379611150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" customHeight="1" x14ac:dyDescent="0.25">
      <c r="A45" s="1"/>
      <c r="B45" s="101"/>
      <c r="C45" s="15" t="s">
        <v>7</v>
      </c>
      <c r="D45" s="23">
        <v>385440130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" customHeight="1" x14ac:dyDescent="0.25">
      <c r="A46" s="1"/>
      <c r="B46" s="101"/>
      <c r="C46" s="15" t="s">
        <v>8</v>
      </c>
      <c r="D46" s="23">
        <v>586136406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" customHeight="1" x14ac:dyDescent="0.25">
      <c r="A47" s="1"/>
      <c r="B47" s="101"/>
      <c r="C47" s="15" t="s">
        <v>9</v>
      </c>
      <c r="D47" s="23">
        <v>671447600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" customHeight="1" x14ac:dyDescent="0.25">
      <c r="A48" s="1"/>
      <c r="B48" s="101"/>
      <c r="C48" s="15" t="s">
        <v>10</v>
      </c>
      <c r="D48" s="23">
        <v>780921072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" customHeight="1" x14ac:dyDescent="0.25">
      <c r="A49" s="1"/>
      <c r="B49" s="101"/>
      <c r="C49" s="15" t="s">
        <v>11</v>
      </c>
      <c r="D49" s="23">
        <v>1084745107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" customHeight="1" x14ac:dyDescent="0.25">
      <c r="A50" s="1"/>
      <c r="B50" s="101"/>
      <c r="C50" s="15" t="s">
        <v>12</v>
      </c>
      <c r="D50" s="23">
        <v>550489618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" customHeight="1" x14ac:dyDescent="0.25">
      <c r="A51" s="1"/>
      <c r="B51" s="101"/>
      <c r="C51" s="15" t="s">
        <v>13</v>
      </c>
      <c r="D51" s="24">
        <v>293685247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" customHeight="1" x14ac:dyDescent="0.25">
      <c r="A52" s="1"/>
      <c r="B52" s="101"/>
      <c r="C52" s="15" t="s">
        <v>14</v>
      </c>
      <c r="D52" s="24">
        <v>302526151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" customHeight="1" x14ac:dyDescent="0.25">
      <c r="A53" s="1"/>
      <c r="B53" s="101"/>
      <c r="C53" s="15" t="s">
        <v>15</v>
      </c>
      <c r="D53" s="24">
        <v>347679300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" customHeight="1" x14ac:dyDescent="0.25">
      <c r="A54" s="1"/>
      <c r="B54" s="102"/>
      <c r="C54" s="17" t="s">
        <v>16</v>
      </c>
      <c r="D54" s="25">
        <v>524534021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" customHeight="1" x14ac:dyDescent="0.25">
      <c r="A55" s="1"/>
      <c r="B55" s="100">
        <v>2008</v>
      </c>
      <c r="C55" s="13" t="s">
        <v>5</v>
      </c>
      <c r="D55" s="19">
        <v>677936168.85000002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" customHeight="1" x14ac:dyDescent="0.25">
      <c r="A56" s="1"/>
      <c r="B56" s="101"/>
      <c r="C56" s="15" t="s">
        <v>6</v>
      </c>
      <c r="D56" s="20">
        <v>405311907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" customHeight="1" x14ac:dyDescent="0.25">
      <c r="A57" s="1"/>
      <c r="B57" s="101"/>
      <c r="C57" s="15" t="s">
        <v>7</v>
      </c>
      <c r="D57" s="20">
        <v>564859218.25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 x14ac:dyDescent="0.25">
      <c r="A58" s="1"/>
      <c r="B58" s="101"/>
      <c r="C58" s="15" t="s">
        <v>8</v>
      </c>
      <c r="D58" s="20">
        <v>384689629.16000003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" customHeight="1" x14ac:dyDescent="0.25">
      <c r="A59" s="1"/>
      <c r="B59" s="101"/>
      <c r="C59" s="15" t="s">
        <v>9</v>
      </c>
      <c r="D59" s="20">
        <v>600295708.69000006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25">
      <c r="A60" s="1"/>
      <c r="B60" s="101"/>
      <c r="C60" s="15" t="s">
        <v>10</v>
      </c>
      <c r="D60" s="20">
        <v>814469169.92999995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" customHeight="1" x14ac:dyDescent="0.25">
      <c r="A61" s="1"/>
      <c r="B61" s="101"/>
      <c r="C61" s="15" t="s">
        <v>11</v>
      </c>
      <c r="D61" s="20">
        <v>743632607.41999996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" customHeight="1" x14ac:dyDescent="0.25">
      <c r="A62" s="1"/>
      <c r="B62" s="101"/>
      <c r="C62" s="15" t="s">
        <v>12</v>
      </c>
      <c r="D62" s="20">
        <v>587447822.57000005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 x14ac:dyDescent="0.25">
      <c r="A63" s="1"/>
      <c r="B63" s="101"/>
      <c r="C63" s="15" t="s">
        <v>13</v>
      </c>
      <c r="D63" s="20">
        <v>373090999.13999999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 x14ac:dyDescent="0.25">
      <c r="A64" s="1"/>
      <c r="B64" s="101"/>
      <c r="C64" s="15" t="s">
        <v>14</v>
      </c>
      <c r="D64" s="20">
        <v>524184233.88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 x14ac:dyDescent="0.25">
      <c r="A65" s="1"/>
      <c r="B65" s="101"/>
      <c r="C65" s="15" t="s">
        <v>15</v>
      </c>
      <c r="D65" s="20">
        <v>604047184.23000002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 x14ac:dyDescent="0.25">
      <c r="A66" s="1"/>
      <c r="B66" s="103"/>
      <c r="C66" s="26" t="s">
        <v>16</v>
      </c>
      <c r="D66" s="27">
        <v>627771383.39999998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 x14ac:dyDescent="0.25">
      <c r="A67" s="1"/>
      <c r="B67" s="100">
        <v>2009</v>
      </c>
      <c r="C67" s="13" t="s">
        <v>5</v>
      </c>
      <c r="D67" s="28">
        <v>845444129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 x14ac:dyDescent="0.25">
      <c r="A68" s="1"/>
      <c r="B68" s="101"/>
      <c r="C68" s="15" t="s">
        <v>6</v>
      </c>
      <c r="D68" s="29">
        <v>511298173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 x14ac:dyDescent="0.25">
      <c r="A69" s="1"/>
      <c r="B69" s="101"/>
      <c r="C69" s="15" t="s">
        <v>7</v>
      </c>
      <c r="D69" s="29">
        <v>524051079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 x14ac:dyDescent="0.25">
      <c r="A70" s="1"/>
      <c r="B70" s="101"/>
      <c r="C70" s="15" t="s">
        <v>8</v>
      </c>
      <c r="D70" s="29">
        <v>676469077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 x14ac:dyDescent="0.25">
      <c r="A71" s="1"/>
      <c r="B71" s="101"/>
      <c r="C71" s="15" t="s">
        <v>9</v>
      </c>
      <c r="D71" s="29">
        <v>750368951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 x14ac:dyDescent="0.25">
      <c r="A72" s="1"/>
      <c r="B72" s="101"/>
      <c r="C72" s="15" t="s">
        <v>10</v>
      </c>
      <c r="D72" s="29">
        <v>1117468059.02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 x14ac:dyDescent="0.25">
      <c r="A73" s="1"/>
      <c r="B73" s="101"/>
      <c r="C73" s="15" t="s">
        <v>11</v>
      </c>
      <c r="D73" s="20">
        <v>1492580641.3599999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 x14ac:dyDescent="0.25">
      <c r="A74" s="1"/>
      <c r="B74" s="101"/>
      <c r="C74" s="15" t="s">
        <v>12</v>
      </c>
      <c r="D74" s="20">
        <v>911207280.02999997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 x14ac:dyDescent="0.25">
      <c r="A75" s="1"/>
      <c r="B75" s="101"/>
      <c r="C75" s="15" t="s">
        <v>13</v>
      </c>
      <c r="D75" s="20">
        <v>473222219.82999998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 x14ac:dyDescent="0.25">
      <c r="A76" s="1"/>
      <c r="B76" s="101"/>
      <c r="C76" s="15" t="s">
        <v>14</v>
      </c>
      <c r="D76" s="29">
        <v>562436574.62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 x14ac:dyDescent="0.25">
      <c r="A77" s="1"/>
      <c r="B77" s="101"/>
      <c r="C77" s="15" t="s">
        <v>15</v>
      </c>
      <c r="D77" s="30">
        <v>789829558.25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 x14ac:dyDescent="0.25">
      <c r="A78" s="1"/>
      <c r="B78" s="101"/>
      <c r="C78" s="26" t="s">
        <v>16</v>
      </c>
      <c r="D78" s="31">
        <v>1191858390.73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 x14ac:dyDescent="0.25">
      <c r="A79" s="1"/>
      <c r="B79" s="104">
        <v>2010</v>
      </c>
      <c r="C79" s="32" t="s">
        <v>5</v>
      </c>
      <c r="D79" s="33">
        <v>1250544955.98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 x14ac:dyDescent="0.25">
      <c r="A80" s="1"/>
      <c r="B80" s="105"/>
      <c r="C80" s="34" t="s">
        <v>6</v>
      </c>
      <c r="D80" s="35">
        <v>854638529.40999997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 x14ac:dyDescent="0.25">
      <c r="A81" s="1"/>
      <c r="B81" s="105"/>
      <c r="C81" s="34" t="s">
        <v>7</v>
      </c>
      <c r="D81" s="35">
        <v>1089583934.04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 x14ac:dyDescent="0.25">
      <c r="A82" s="1"/>
      <c r="B82" s="105"/>
      <c r="C82" s="34" t="s">
        <v>8</v>
      </c>
      <c r="D82" s="35">
        <v>936624782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 x14ac:dyDescent="0.25">
      <c r="A83" s="1"/>
      <c r="B83" s="105"/>
      <c r="C83" s="34" t="s">
        <v>9</v>
      </c>
      <c r="D83" s="35">
        <v>1109312156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 x14ac:dyDescent="0.25">
      <c r="A84" s="1"/>
      <c r="B84" s="105"/>
      <c r="C84" s="34" t="s">
        <v>10</v>
      </c>
      <c r="D84" s="35">
        <v>1379972931.26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 x14ac:dyDescent="0.25">
      <c r="A85" s="1"/>
      <c r="B85" s="105"/>
      <c r="C85" s="34" t="s">
        <v>11</v>
      </c>
      <c r="D85" s="35">
        <v>1779091036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 x14ac:dyDescent="0.25">
      <c r="A86" s="1"/>
      <c r="B86" s="105"/>
      <c r="C86" s="34" t="s">
        <v>12</v>
      </c>
      <c r="D86" s="35">
        <v>1175217637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 x14ac:dyDescent="0.25">
      <c r="A87" s="1"/>
      <c r="B87" s="105"/>
      <c r="C87" s="34" t="s">
        <v>13</v>
      </c>
      <c r="D87" s="35">
        <v>937089120.07999992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 x14ac:dyDescent="0.25">
      <c r="A88" s="1"/>
      <c r="B88" s="105"/>
      <c r="C88" s="34" t="s">
        <v>14</v>
      </c>
      <c r="D88" s="35">
        <v>973639490.48999989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 x14ac:dyDescent="0.25">
      <c r="A89" s="1"/>
      <c r="B89" s="105"/>
      <c r="C89" s="34" t="s">
        <v>15</v>
      </c>
      <c r="D89" s="35">
        <v>1059812598.26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 x14ac:dyDescent="0.25">
      <c r="A90" s="1"/>
      <c r="B90" s="105"/>
      <c r="C90" s="36" t="s">
        <v>16</v>
      </c>
      <c r="D90" s="37">
        <v>1234975549.0759001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 x14ac:dyDescent="0.25">
      <c r="A91" s="1"/>
      <c r="B91" s="106">
        <v>2011</v>
      </c>
      <c r="C91" s="38" t="s">
        <v>5</v>
      </c>
      <c r="D91" s="39">
        <v>1514997895.5999999</v>
      </c>
      <c r="E91" s="40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 x14ac:dyDescent="0.25">
      <c r="A92" s="1"/>
      <c r="B92" s="107"/>
      <c r="C92" s="41" t="s">
        <v>6</v>
      </c>
      <c r="D92" s="42">
        <v>2232413591</v>
      </c>
      <c r="E92" s="40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 x14ac:dyDescent="0.25">
      <c r="A93" s="1"/>
      <c r="B93" s="107"/>
      <c r="C93" s="41" t="s">
        <v>7</v>
      </c>
      <c r="D93" s="42">
        <f>891116426.01-270000</f>
        <v>890846426.00999999</v>
      </c>
      <c r="E93" s="40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 x14ac:dyDescent="0.25">
      <c r="A94" s="1"/>
      <c r="B94" s="107"/>
      <c r="C94" s="41" t="s">
        <v>8</v>
      </c>
      <c r="D94" s="42">
        <v>1216925816.91625</v>
      </c>
      <c r="E94" s="40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 x14ac:dyDescent="0.25">
      <c r="A95" s="1"/>
      <c r="B95" s="107"/>
      <c r="C95" s="41" t="s">
        <v>9</v>
      </c>
      <c r="D95" s="42">
        <v>1219839182</v>
      </c>
      <c r="E95" s="40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 x14ac:dyDescent="0.25">
      <c r="A96" s="1"/>
      <c r="B96" s="107"/>
      <c r="C96" s="41" t="s">
        <v>10</v>
      </c>
      <c r="D96" s="42">
        <v>1464168203.8641901</v>
      </c>
      <c r="E96" s="40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 x14ac:dyDescent="0.25">
      <c r="A97" s="1"/>
      <c r="B97" s="107"/>
      <c r="C97" s="41" t="s">
        <v>11</v>
      </c>
      <c r="D97" s="42">
        <v>1679423506</v>
      </c>
      <c r="E97" s="40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 x14ac:dyDescent="0.25">
      <c r="A98" s="1"/>
      <c r="B98" s="107"/>
      <c r="C98" s="43" t="s">
        <v>12</v>
      </c>
      <c r="D98" s="44">
        <v>1353828376.6500001</v>
      </c>
      <c r="E98" s="40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 x14ac:dyDescent="0.25">
      <c r="A99" s="1"/>
      <c r="B99" s="107"/>
      <c r="C99" s="45" t="s">
        <v>13</v>
      </c>
      <c r="D99" s="20">
        <v>938444124</v>
      </c>
      <c r="E99" s="40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 x14ac:dyDescent="0.25">
      <c r="A100" s="1"/>
      <c r="B100" s="107"/>
      <c r="C100" s="45" t="s">
        <v>17</v>
      </c>
      <c r="D100" s="20">
        <v>1018922445.7864701</v>
      </c>
      <c r="E100" s="40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 x14ac:dyDescent="0.25">
      <c r="A101" s="1"/>
      <c r="B101" s="107"/>
      <c r="C101" s="45" t="s">
        <v>15</v>
      </c>
      <c r="D101" s="20">
        <v>915261157</v>
      </c>
      <c r="E101" s="40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 x14ac:dyDescent="0.25">
      <c r="A102" s="1"/>
      <c r="B102" s="108"/>
      <c r="C102" s="46" t="s">
        <v>16</v>
      </c>
      <c r="D102" s="47">
        <v>1184681763.4175</v>
      </c>
      <c r="E102" s="40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 x14ac:dyDescent="0.25">
      <c r="A103" s="1"/>
      <c r="B103" s="106">
        <v>2012</v>
      </c>
      <c r="C103" s="38" t="s">
        <v>5</v>
      </c>
      <c r="D103" s="39">
        <v>1461162554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 x14ac:dyDescent="0.25">
      <c r="A104" s="1"/>
      <c r="B104" s="107"/>
      <c r="C104" s="41" t="s">
        <v>6</v>
      </c>
      <c r="D104" s="42">
        <v>808839073</v>
      </c>
      <c r="E104" s="1"/>
      <c r="F104" s="48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 x14ac:dyDescent="0.25">
      <c r="A105" s="1"/>
      <c r="B105" s="107"/>
      <c r="C105" s="41" t="s">
        <v>7</v>
      </c>
      <c r="D105" s="42">
        <v>1017380569</v>
      </c>
      <c r="E105" s="1"/>
      <c r="F105" s="48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 x14ac:dyDescent="0.25">
      <c r="A106" s="1"/>
      <c r="B106" s="107"/>
      <c r="C106" s="41" t="s">
        <v>8</v>
      </c>
      <c r="D106" s="42">
        <v>1424259551</v>
      </c>
      <c r="E106" s="1"/>
      <c r="F106" s="48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 x14ac:dyDescent="0.25">
      <c r="A107" s="1"/>
      <c r="B107" s="107"/>
      <c r="C107" s="41" t="s">
        <v>9</v>
      </c>
      <c r="D107" s="42">
        <v>1337551850</v>
      </c>
      <c r="E107" s="1"/>
      <c r="F107" s="48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 x14ac:dyDescent="0.25">
      <c r="A108" s="1"/>
      <c r="B108" s="107"/>
      <c r="C108" s="41" t="s">
        <v>10</v>
      </c>
      <c r="D108" s="42">
        <v>1939084875</v>
      </c>
      <c r="E108" s="1"/>
      <c r="F108" s="48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 x14ac:dyDescent="0.25">
      <c r="A109" s="1"/>
      <c r="B109" s="107"/>
      <c r="C109" s="41" t="s">
        <v>11</v>
      </c>
      <c r="D109" s="42">
        <v>2112491176</v>
      </c>
      <c r="E109" s="1"/>
      <c r="F109" s="48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 x14ac:dyDescent="0.25">
      <c r="A110" s="1"/>
      <c r="B110" s="107"/>
      <c r="C110" s="43" t="s">
        <v>12</v>
      </c>
      <c r="D110" s="44">
        <v>1126703185</v>
      </c>
      <c r="E110" s="1"/>
      <c r="F110" s="48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 x14ac:dyDescent="0.25">
      <c r="A111" s="1"/>
      <c r="B111" s="107"/>
      <c r="C111" s="45" t="s">
        <v>13</v>
      </c>
      <c r="D111" s="20">
        <v>982766559</v>
      </c>
      <c r="E111" s="1"/>
      <c r="F111" s="48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 x14ac:dyDescent="0.25">
      <c r="A112" s="1"/>
      <c r="B112" s="107"/>
      <c r="C112" s="45" t="s">
        <v>17</v>
      </c>
      <c r="D112" s="20">
        <v>1214191143</v>
      </c>
      <c r="E112" s="1"/>
      <c r="F112" s="48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 x14ac:dyDescent="0.25">
      <c r="A113" s="1"/>
      <c r="B113" s="107"/>
      <c r="C113" s="45" t="s">
        <v>15</v>
      </c>
      <c r="D113" s="20">
        <v>1234820120</v>
      </c>
      <c r="E113" s="1"/>
      <c r="F113" s="4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 x14ac:dyDescent="0.25">
      <c r="A114" s="1"/>
      <c r="B114" s="108"/>
      <c r="C114" s="46" t="s">
        <v>16</v>
      </c>
      <c r="D114" s="47">
        <v>1208380131</v>
      </c>
      <c r="E114" s="1"/>
      <c r="F114" s="49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x14ac:dyDescent="0.25">
      <c r="A115" s="1"/>
      <c r="B115" s="106">
        <v>2013</v>
      </c>
      <c r="C115" s="38" t="s">
        <v>5</v>
      </c>
      <c r="D115" s="50">
        <v>1501402355</v>
      </c>
      <c r="E115" s="1"/>
      <c r="F115" s="49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 x14ac:dyDescent="0.25">
      <c r="A116" s="1"/>
      <c r="B116" s="107"/>
      <c r="C116" s="41" t="s">
        <v>6</v>
      </c>
      <c r="D116" s="51">
        <v>957565980</v>
      </c>
      <c r="E116" s="1"/>
      <c r="F116" s="49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 x14ac:dyDescent="0.25">
      <c r="A117" s="1"/>
      <c r="B117" s="107"/>
      <c r="C117" s="41" t="s">
        <v>7</v>
      </c>
      <c r="D117" s="51">
        <v>1415805687.1999998</v>
      </c>
      <c r="E117" s="1"/>
      <c r="F117" s="49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 x14ac:dyDescent="0.25">
      <c r="A118" s="1"/>
      <c r="B118" s="107"/>
      <c r="C118" s="41" t="s">
        <v>8</v>
      </c>
      <c r="D118" s="51">
        <v>1127064507.71</v>
      </c>
      <c r="E118" s="1"/>
      <c r="F118" s="49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 x14ac:dyDescent="0.25">
      <c r="A119" s="1"/>
      <c r="B119" s="107"/>
      <c r="C119" s="41" t="s">
        <v>9</v>
      </c>
      <c r="D119" s="51">
        <v>1427009449.3199999</v>
      </c>
      <c r="E119" s="1"/>
      <c r="F119" s="49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 x14ac:dyDescent="0.25">
      <c r="A120" s="1"/>
      <c r="B120" s="107"/>
      <c r="C120" s="41" t="s">
        <v>10</v>
      </c>
      <c r="D120" s="51">
        <v>2308731488.0799999</v>
      </c>
      <c r="E120" s="1"/>
      <c r="F120" s="49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 x14ac:dyDescent="0.25">
      <c r="A121" s="1"/>
      <c r="B121" s="107"/>
      <c r="C121" s="41" t="s">
        <v>11</v>
      </c>
      <c r="D121" s="51">
        <v>2137482078.5799999</v>
      </c>
      <c r="E121" s="1"/>
      <c r="F121" s="49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 x14ac:dyDescent="0.25">
      <c r="A122" s="1"/>
      <c r="B122" s="107"/>
      <c r="C122" s="43" t="s">
        <v>12</v>
      </c>
      <c r="D122" s="51">
        <v>1616257441.55</v>
      </c>
      <c r="E122" s="1"/>
      <c r="F122" s="49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 x14ac:dyDescent="0.25">
      <c r="A123" s="1"/>
      <c r="B123" s="107"/>
      <c r="C123" s="45" t="s">
        <v>13</v>
      </c>
      <c r="D123" s="52">
        <v>919442419.33000004</v>
      </c>
      <c r="E123" s="1"/>
      <c r="F123" s="49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 x14ac:dyDescent="0.25">
      <c r="A124" s="1"/>
      <c r="B124" s="107"/>
      <c r="C124" s="45" t="s">
        <v>17</v>
      </c>
      <c r="D124" s="52">
        <v>1130748039.24</v>
      </c>
      <c r="E124" s="1"/>
      <c r="F124" s="49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 x14ac:dyDescent="0.25">
      <c r="A125" s="1"/>
      <c r="B125" s="107"/>
      <c r="C125" s="45" t="s">
        <v>15</v>
      </c>
      <c r="D125" s="52">
        <v>1440120903.9400001</v>
      </c>
      <c r="E125" s="1"/>
      <c r="F125" s="49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 x14ac:dyDescent="0.25">
      <c r="A126" s="1"/>
      <c r="B126" s="107"/>
      <c r="C126" s="53" t="s">
        <v>16</v>
      </c>
      <c r="D126" s="54">
        <v>1157379466.0899999</v>
      </c>
      <c r="E126" s="1"/>
      <c r="F126" s="49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 x14ac:dyDescent="0.25">
      <c r="A127" s="1"/>
      <c r="B127" s="106">
        <v>2014</v>
      </c>
      <c r="C127" s="38" t="s">
        <v>5</v>
      </c>
      <c r="D127" s="55">
        <v>1748550737.72</v>
      </c>
      <c r="E127" s="56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 x14ac:dyDescent="0.25">
      <c r="A128" s="1"/>
      <c r="B128" s="107"/>
      <c r="C128" s="41" t="s">
        <v>6</v>
      </c>
      <c r="D128" s="57">
        <v>1045347501.9299999</v>
      </c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 x14ac:dyDescent="0.25">
      <c r="A129" s="1"/>
      <c r="B129" s="107"/>
      <c r="C129" s="41" t="s">
        <v>7</v>
      </c>
      <c r="D129" s="57">
        <v>1411764652.5599999</v>
      </c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 x14ac:dyDescent="0.25">
      <c r="A130" s="1"/>
      <c r="B130" s="107"/>
      <c r="C130" s="41" t="s">
        <v>8</v>
      </c>
      <c r="D130" s="57">
        <v>1923102192.4400001</v>
      </c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 x14ac:dyDescent="0.25">
      <c r="A131" s="1"/>
      <c r="B131" s="107"/>
      <c r="C131" s="41" t="s">
        <v>9</v>
      </c>
      <c r="D131" s="57">
        <v>1529656476.7</v>
      </c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 x14ac:dyDescent="0.25">
      <c r="A132" s="1"/>
      <c r="B132" s="107"/>
      <c r="C132" s="41" t="s">
        <v>10</v>
      </c>
      <c r="D132" s="57">
        <v>1960135375.71</v>
      </c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25">
      <c r="A133" s="1"/>
      <c r="B133" s="107"/>
      <c r="C133" s="41" t="s">
        <v>11</v>
      </c>
      <c r="D133" s="57">
        <v>1702749773.9100001</v>
      </c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 x14ac:dyDescent="0.25">
      <c r="A134" s="1"/>
      <c r="B134" s="107"/>
      <c r="C134" s="43" t="s">
        <v>12</v>
      </c>
      <c r="D134" s="57">
        <v>1641927600.8099999</v>
      </c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 x14ac:dyDescent="0.25">
      <c r="A135" s="1"/>
      <c r="B135" s="107"/>
      <c r="C135" s="45" t="s">
        <v>13</v>
      </c>
      <c r="D135" s="57">
        <v>1187192813.7</v>
      </c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 x14ac:dyDescent="0.25">
      <c r="A136" s="1"/>
      <c r="B136" s="107"/>
      <c r="C136" s="45" t="s">
        <v>17</v>
      </c>
      <c r="D136" s="57">
        <v>1636028299.9300001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 x14ac:dyDescent="0.25">
      <c r="A137" s="1"/>
      <c r="B137" s="107"/>
      <c r="C137" s="45" t="s">
        <v>15</v>
      </c>
      <c r="D137" s="57">
        <v>1256730603.3799999</v>
      </c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 x14ac:dyDescent="0.25">
      <c r="A138" s="1"/>
      <c r="B138" s="108"/>
      <c r="C138" s="53" t="s">
        <v>16</v>
      </c>
      <c r="D138" s="58">
        <v>1775012424.3300002</v>
      </c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 x14ac:dyDescent="0.25">
      <c r="A139" s="1"/>
      <c r="B139" s="106">
        <v>2015</v>
      </c>
      <c r="C139" s="38" t="s">
        <v>5</v>
      </c>
      <c r="D139" s="55">
        <v>2090387026.3999999</v>
      </c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 x14ac:dyDescent="0.25">
      <c r="A140" s="1"/>
      <c r="B140" s="107"/>
      <c r="C140" s="41" t="s">
        <v>6</v>
      </c>
      <c r="D140" s="57">
        <v>1619978364.6400001</v>
      </c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07"/>
      <c r="C141" s="41" t="s">
        <v>7</v>
      </c>
      <c r="D141" s="57">
        <v>1366656092.8499999</v>
      </c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 x14ac:dyDescent="0.25">
      <c r="A142" s="1"/>
      <c r="B142" s="107"/>
      <c r="C142" s="41" t="s">
        <v>8</v>
      </c>
      <c r="D142" s="57">
        <v>2737854821.8299999</v>
      </c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 x14ac:dyDescent="0.25">
      <c r="A143" s="1"/>
      <c r="B143" s="107"/>
      <c r="C143" s="41" t="s">
        <v>9</v>
      </c>
      <c r="D143" s="57">
        <v>2111459208.26</v>
      </c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 x14ac:dyDescent="0.25">
      <c r="A144" s="1"/>
      <c r="B144" s="107"/>
      <c r="C144" s="41" t="s">
        <v>10</v>
      </c>
      <c r="D144" s="57">
        <v>2717561590.29</v>
      </c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 x14ac:dyDescent="0.25">
      <c r="A145" s="1"/>
      <c r="B145" s="107"/>
      <c r="C145" s="41" t="s">
        <v>11</v>
      </c>
      <c r="D145" s="57">
        <v>2986738963.4300003</v>
      </c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 x14ac:dyDescent="0.25">
      <c r="A146" s="1"/>
      <c r="B146" s="107"/>
      <c r="C146" s="43" t="s">
        <v>12</v>
      </c>
      <c r="D146" s="57">
        <v>1694596297.5799999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 x14ac:dyDescent="0.25">
      <c r="A147" s="1"/>
      <c r="B147" s="107"/>
      <c r="C147" s="45" t="s">
        <v>13</v>
      </c>
      <c r="D147" s="57">
        <v>1472350901.99</v>
      </c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 x14ac:dyDescent="0.25">
      <c r="A148" s="1"/>
      <c r="B148" s="107"/>
      <c r="C148" s="45" t="s">
        <v>17</v>
      </c>
      <c r="D148" s="57">
        <v>1878951334.45</v>
      </c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 x14ac:dyDescent="0.25">
      <c r="A149" s="1"/>
      <c r="B149" s="107"/>
      <c r="C149" s="45" t="s">
        <v>15</v>
      </c>
      <c r="D149" s="57">
        <v>1823537669.4400001</v>
      </c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 x14ac:dyDescent="0.25">
      <c r="A150" s="1"/>
      <c r="B150" s="108"/>
      <c r="C150" s="53" t="s">
        <v>16</v>
      </c>
      <c r="D150" s="59">
        <v>1622242417.77</v>
      </c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 x14ac:dyDescent="0.25">
      <c r="A151" s="1"/>
      <c r="B151" s="104">
        <v>2016</v>
      </c>
      <c r="C151" s="60" t="s">
        <v>5</v>
      </c>
      <c r="D151" s="55">
        <v>2095846603.75</v>
      </c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 x14ac:dyDescent="0.25">
      <c r="A152" s="1"/>
      <c r="B152" s="105"/>
      <c r="C152" s="61" t="s">
        <v>6</v>
      </c>
      <c r="D152" s="57">
        <v>1767012588</v>
      </c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 x14ac:dyDescent="0.25">
      <c r="A153" s="1"/>
      <c r="B153" s="105"/>
      <c r="C153" s="61" t="s">
        <v>7</v>
      </c>
      <c r="D153" s="57">
        <v>2436117080</v>
      </c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 x14ac:dyDescent="0.25">
      <c r="A154" s="1"/>
      <c r="B154" s="105"/>
      <c r="C154" s="61" t="s">
        <v>8</v>
      </c>
      <c r="D154" s="57">
        <v>2238359195</v>
      </c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 x14ac:dyDescent="0.25">
      <c r="A155" s="1"/>
      <c r="B155" s="105"/>
      <c r="C155" s="61" t="s">
        <v>9</v>
      </c>
      <c r="D155" s="57">
        <v>2473926196.9000001</v>
      </c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 x14ac:dyDescent="0.25">
      <c r="A156" s="1"/>
      <c r="B156" s="105"/>
      <c r="C156" s="61" t="s">
        <v>10</v>
      </c>
      <c r="D156" s="57">
        <v>2928233000</v>
      </c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 x14ac:dyDescent="0.25">
      <c r="A157" s="1"/>
      <c r="B157" s="105"/>
      <c r="C157" s="61" t="s">
        <v>11</v>
      </c>
      <c r="D157" s="57">
        <v>3292687000</v>
      </c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 x14ac:dyDescent="0.25">
      <c r="A158" s="1"/>
      <c r="B158" s="105"/>
      <c r="C158" s="61" t="s">
        <v>12</v>
      </c>
      <c r="D158" s="57">
        <v>2137222000</v>
      </c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 x14ac:dyDescent="0.25">
      <c r="A159" s="1"/>
      <c r="B159" s="105"/>
      <c r="C159" s="61" t="s">
        <v>13</v>
      </c>
      <c r="D159" s="57">
        <v>1242949000</v>
      </c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 x14ac:dyDescent="0.25">
      <c r="A160" s="1"/>
      <c r="B160" s="105"/>
      <c r="C160" s="61" t="s">
        <v>17</v>
      </c>
      <c r="D160" s="57">
        <v>1854870000</v>
      </c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 x14ac:dyDescent="0.25">
      <c r="A161" s="1"/>
      <c r="B161" s="105"/>
      <c r="C161" s="61" t="s">
        <v>15</v>
      </c>
      <c r="D161" s="57">
        <v>1720089000</v>
      </c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 x14ac:dyDescent="0.25">
      <c r="A162" s="1"/>
      <c r="B162" s="109"/>
      <c r="C162" s="62" t="s">
        <v>16</v>
      </c>
      <c r="D162" s="58">
        <v>1764374380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 x14ac:dyDescent="0.25">
      <c r="A163" s="1"/>
      <c r="B163" s="106">
        <v>2017</v>
      </c>
      <c r="C163" s="63" t="s">
        <v>5</v>
      </c>
      <c r="D163" s="55">
        <v>2275674000</v>
      </c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 x14ac:dyDescent="0.25">
      <c r="A164" s="1"/>
      <c r="B164" s="107"/>
      <c r="C164" s="45" t="s">
        <v>6</v>
      </c>
      <c r="D164" s="57">
        <v>1617781000</v>
      </c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 x14ac:dyDescent="0.25">
      <c r="A165" s="1"/>
      <c r="B165" s="107"/>
      <c r="C165" s="45" t="s">
        <v>7</v>
      </c>
      <c r="D165" s="57">
        <v>2657044000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 x14ac:dyDescent="0.25">
      <c r="A166" s="1"/>
      <c r="B166" s="107"/>
      <c r="C166" s="45" t="s">
        <v>8</v>
      </c>
      <c r="D166" s="57">
        <v>3090081120</v>
      </c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 x14ac:dyDescent="0.3">
      <c r="A167" s="1"/>
      <c r="B167" s="107"/>
      <c r="C167" s="45" t="s">
        <v>9</v>
      </c>
      <c r="D167" s="57">
        <v>2380023000</v>
      </c>
      <c r="E167" s="6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 x14ac:dyDescent="0.25">
      <c r="A168" s="1"/>
      <c r="B168" s="107"/>
      <c r="C168" s="45" t="s">
        <v>10</v>
      </c>
      <c r="D168" s="57">
        <v>2769818000</v>
      </c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 x14ac:dyDescent="0.25">
      <c r="A169" s="1"/>
      <c r="B169" s="107"/>
      <c r="C169" s="45" t="s">
        <v>11</v>
      </c>
      <c r="D169" s="57">
        <v>2642888482</v>
      </c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 x14ac:dyDescent="0.25">
      <c r="A170" s="1"/>
      <c r="B170" s="107"/>
      <c r="C170" s="45" t="s">
        <v>12</v>
      </c>
      <c r="D170" s="57">
        <v>1870771000</v>
      </c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 x14ac:dyDescent="0.25">
      <c r="A171" s="1"/>
      <c r="B171" s="107"/>
      <c r="C171" s="45" t="s">
        <v>13</v>
      </c>
      <c r="D171" s="57">
        <v>1546650000</v>
      </c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 x14ac:dyDescent="0.25">
      <c r="A172" s="1"/>
      <c r="B172" s="107"/>
      <c r="C172" s="45" t="s">
        <v>17</v>
      </c>
      <c r="D172" s="57">
        <v>2294566000</v>
      </c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 x14ac:dyDescent="0.25">
      <c r="A173" s="1"/>
      <c r="B173" s="107"/>
      <c r="C173" s="45" t="s">
        <v>15</v>
      </c>
      <c r="D173" s="57">
        <v>2231019000</v>
      </c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 x14ac:dyDescent="0.25">
      <c r="A174" s="1"/>
      <c r="B174" s="107"/>
      <c r="C174" s="53" t="s">
        <v>16</v>
      </c>
      <c r="D174" s="58">
        <v>2166656670</v>
      </c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 x14ac:dyDescent="0.25">
      <c r="A175" s="1"/>
      <c r="B175" s="106">
        <v>2018</v>
      </c>
      <c r="C175" s="63" t="s">
        <v>5</v>
      </c>
      <c r="D175" s="65">
        <v>2693452000</v>
      </c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 x14ac:dyDescent="0.25">
      <c r="A176" s="1"/>
      <c r="B176" s="107"/>
      <c r="C176" s="45" t="s">
        <v>6</v>
      </c>
      <c r="D176" s="29">
        <v>1740885000</v>
      </c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 x14ac:dyDescent="0.25">
      <c r="A177" s="1"/>
      <c r="B177" s="107"/>
      <c r="C177" s="45" t="s">
        <v>7</v>
      </c>
      <c r="D177" s="29">
        <v>1871939000</v>
      </c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 x14ac:dyDescent="0.25">
      <c r="A178" s="1"/>
      <c r="B178" s="107"/>
      <c r="C178" s="45" t="s">
        <v>8</v>
      </c>
      <c r="D178" s="29">
        <v>2721651000</v>
      </c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 x14ac:dyDescent="0.25">
      <c r="A179" s="1"/>
      <c r="B179" s="107"/>
      <c r="C179" s="45" t="s">
        <v>9</v>
      </c>
      <c r="D179" s="29">
        <v>2398555000</v>
      </c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 x14ac:dyDescent="0.25">
      <c r="A180" s="1"/>
      <c r="B180" s="107"/>
      <c r="C180" s="45" t="s">
        <v>10</v>
      </c>
      <c r="D180" s="29">
        <v>2790457000</v>
      </c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 x14ac:dyDescent="0.25">
      <c r="A181" s="1"/>
      <c r="B181" s="107"/>
      <c r="C181" s="45" t="s">
        <v>11</v>
      </c>
      <c r="D181" s="29">
        <v>3062604000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 x14ac:dyDescent="0.25">
      <c r="A182" s="1"/>
      <c r="B182" s="107"/>
      <c r="C182" s="45" t="s">
        <v>12</v>
      </c>
      <c r="D182" s="29">
        <v>2062041000</v>
      </c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 x14ac:dyDescent="0.25">
      <c r="A183" s="1"/>
      <c r="B183" s="107"/>
      <c r="C183" s="45" t="s">
        <v>13</v>
      </c>
      <c r="D183" s="29">
        <v>2118900000</v>
      </c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 x14ac:dyDescent="0.25">
      <c r="A184" s="1"/>
      <c r="B184" s="107"/>
      <c r="C184" s="45" t="s">
        <v>17</v>
      </c>
      <c r="D184" s="29">
        <v>2082516887</v>
      </c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 x14ac:dyDescent="0.25">
      <c r="A185" s="1"/>
      <c r="B185" s="107"/>
      <c r="C185" s="45" t="s">
        <v>15</v>
      </c>
      <c r="D185" s="29">
        <v>2241620000</v>
      </c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 x14ac:dyDescent="0.25">
      <c r="A186" s="1"/>
      <c r="B186" s="107"/>
      <c r="C186" s="53" t="s">
        <v>16</v>
      </c>
      <c r="D186" s="27">
        <v>2371719000</v>
      </c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 x14ac:dyDescent="0.25">
      <c r="A187" s="1"/>
      <c r="B187" s="106">
        <v>2019</v>
      </c>
      <c r="C187" s="66" t="s">
        <v>5</v>
      </c>
      <c r="D187" s="67">
        <v>3218902000</v>
      </c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 x14ac:dyDescent="0.25">
      <c r="A188" s="1"/>
      <c r="B188" s="107"/>
      <c r="C188" s="68" t="s">
        <v>6</v>
      </c>
      <c r="D188" s="69">
        <v>1460021000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 x14ac:dyDescent="0.25">
      <c r="A189" s="1"/>
      <c r="B189" s="107"/>
      <c r="C189" s="68" t="s">
        <v>7</v>
      </c>
      <c r="D189" s="69">
        <v>2498203000</v>
      </c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 x14ac:dyDescent="0.25">
      <c r="A190" s="1"/>
      <c r="B190" s="107"/>
      <c r="C190" s="68" t="s">
        <v>8</v>
      </c>
      <c r="D190" s="69">
        <v>3396533000</v>
      </c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 x14ac:dyDescent="0.25">
      <c r="A191" s="1"/>
      <c r="B191" s="107"/>
      <c r="C191" s="68" t="s">
        <v>9</v>
      </c>
      <c r="D191" s="69">
        <v>2898473000</v>
      </c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 x14ac:dyDescent="0.25">
      <c r="A192" s="1"/>
      <c r="B192" s="107"/>
      <c r="C192" s="68" t="s">
        <v>10</v>
      </c>
      <c r="D192" s="69">
        <v>3687273000</v>
      </c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 x14ac:dyDescent="0.25">
      <c r="A193" s="1"/>
      <c r="B193" s="107"/>
      <c r="C193" s="68" t="s">
        <v>11</v>
      </c>
      <c r="D193" s="69">
        <v>4036044000</v>
      </c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 x14ac:dyDescent="0.25">
      <c r="A194" s="1"/>
      <c r="B194" s="107"/>
      <c r="C194" s="68" t="s">
        <v>12</v>
      </c>
      <c r="D194" s="69">
        <v>2608967000</v>
      </c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 x14ac:dyDescent="0.25">
      <c r="A195" s="1"/>
      <c r="B195" s="107"/>
      <c r="C195" s="68" t="s">
        <v>13</v>
      </c>
      <c r="D195" s="69">
        <v>1780897000</v>
      </c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 x14ac:dyDescent="0.25">
      <c r="A196" s="1"/>
      <c r="B196" s="107"/>
      <c r="C196" s="68" t="s">
        <v>17</v>
      </c>
      <c r="D196" s="69">
        <v>3138086000</v>
      </c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 x14ac:dyDescent="0.25">
      <c r="A197" s="1"/>
      <c r="B197" s="107"/>
      <c r="C197" s="68" t="s">
        <v>15</v>
      </c>
      <c r="D197" s="69">
        <v>2391035000</v>
      </c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 x14ac:dyDescent="0.25">
      <c r="A198" s="1"/>
      <c r="B198" s="107"/>
      <c r="C198" s="70" t="s">
        <v>16</v>
      </c>
      <c r="D198" s="71">
        <v>2158757000</v>
      </c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 x14ac:dyDescent="0.25">
      <c r="A199" s="1"/>
      <c r="B199" s="106">
        <v>2020</v>
      </c>
      <c r="C199" s="66" t="s">
        <v>5</v>
      </c>
      <c r="D199" s="67">
        <v>2585185000</v>
      </c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 x14ac:dyDescent="0.25">
      <c r="A200" s="1"/>
      <c r="B200" s="107"/>
      <c r="C200" s="68" t="s">
        <v>6</v>
      </c>
      <c r="D200" s="69">
        <v>1970311000</v>
      </c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 x14ac:dyDescent="0.25">
      <c r="A201" s="1"/>
      <c r="B201" s="107"/>
      <c r="C201" s="68" t="s">
        <v>7</v>
      </c>
      <c r="D201" s="69">
        <v>5750000</v>
      </c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 x14ac:dyDescent="0.25">
      <c r="A202" s="1"/>
      <c r="B202" s="107"/>
      <c r="C202" s="68" t="s">
        <v>8</v>
      </c>
      <c r="D202" s="69">
        <v>7888000</v>
      </c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 x14ac:dyDescent="0.25">
      <c r="A203" s="1"/>
      <c r="B203" s="107"/>
      <c r="C203" s="68" t="s">
        <v>9</v>
      </c>
      <c r="D203" s="69">
        <v>3621000</v>
      </c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 x14ac:dyDescent="0.25">
      <c r="A204" s="1"/>
      <c r="B204" s="107"/>
      <c r="C204" s="68" t="s">
        <v>10</v>
      </c>
      <c r="D204" s="69">
        <v>1384000</v>
      </c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 x14ac:dyDescent="0.25">
      <c r="A205" s="1"/>
      <c r="B205" s="107"/>
      <c r="C205" s="68" t="s">
        <v>11</v>
      </c>
      <c r="D205" s="69">
        <v>13720000</v>
      </c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 x14ac:dyDescent="0.25">
      <c r="A206" s="1"/>
      <c r="B206" s="107"/>
      <c r="C206" s="68" t="s">
        <v>12</v>
      </c>
      <c r="D206" s="69">
        <v>851168000</v>
      </c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 x14ac:dyDescent="0.25">
      <c r="A207" s="1"/>
      <c r="B207" s="107"/>
      <c r="C207" s="68" t="s">
        <v>13</v>
      </c>
      <c r="D207" s="69">
        <v>68523865</v>
      </c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 x14ac:dyDescent="0.25">
      <c r="A208" s="1"/>
      <c r="B208" s="107"/>
      <c r="C208" s="68" t="s">
        <v>17</v>
      </c>
      <c r="D208" s="69">
        <v>57405000</v>
      </c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 x14ac:dyDescent="0.25">
      <c r="A209" s="1"/>
      <c r="B209" s="107"/>
      <c r="C209" s="68" t="s">
        <v>15</v>
      </c>
      <c r="D209" s="69">
        <v>134391000</v>
      </c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 x14ac:dyDescent="0.25">
      <c r="A210" s="1"/>
      <c r="B210" s="107"/>
      <c r="C210" s="70" t="s">
        <v>16</v>
      </c>
      <c r="D210" s="71">
        <v>265217000</v>
      </c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 x14ac:dyDescent="0.25">
      <c r="A211" s="1"/>
      <c r="B211" s="106">
        <v>2021</v>
      </c>
      <c r="C211" s="66" t="s">
        <v>5</v>
      </c>
      <c r="D211" s="67">
        <v>225426000</v>
      </c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 x14ac:dyDescent="0.25">
      <c r="A212" s="1"/>
      <c r="B212" s="107"/>
      <c r="C212" s="68" t="s">
        <v>6</v>
      </c>
      <c r="D212" s="69">
        <v>394785000</v>
      </c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 x14ac:dyDescent="0.25">
      <c r="A213" s="1"/>
      <c r="B213" s="107"/>
      <c r="C213" s="68" t="s">
        <v>7</v>
      </c>
      <c r="D213" s="69">
        <v>565853000</v>
      </c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 x14ac:dyDescent="0.25">
      <c r="A214" s="1"/>
      <c r="B214" s="107"/>
      <c r="C214" s="68" t="s">
        <v>8</v>
      </c>
      <c r="D214" s="69">
        <v>393548990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 x14ac:dyDescent="0.25">
      <c r="A215" s="1"/>
      <c r="B215" s="107"/>
      <c r="C215" s="68" t="s">
        <v>9</v>
      </c>
      <c r="D215" s="69">
        <v>938219000</v>
      </c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 x14ac:dyDescent="0.25">
      <c r="A216" s="1"/>
      <c r="B216" s="107"/>
      <c r="C216" s="68" t="s">
        <v>10</v>
      </c>
      <c r="D216" s="69">
        <v>1931940000</v>
      </c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 x14ac:dyDescent="0.25">
      <c r="A217" s="1"/>
      <c r="B217" s="107"/>
      <c r="C217" s="68" t="s">
        <v>11</v>
      </c>
      <c r="D217" s="69">
        <v>2037704000</v>
      </c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 x14ac:dyDescent="0.25">
      <c r="A218" s="1"/>
      <c r="B218" s="107"/>
      <c r="C218" s="68" t="s">
        <v>12</v>
      </c>
      <c r="D218" s="69">
        <v>1272579000</v>
      </c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 x14ac:dyDescent="0.25">
      <c r="A219" s="1"/>
      <c r="B219" s="107"/>
      <c r="C219" s="68" t="s">
        <v>13</v>
      </c>
      <c r="D219" s="69">
        <v>988776000</v>
      </c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 x14ac:dyDescent="0.25">
      <c r="A220" s="1"/>
      <c r="B220" s="107"/>
      <c r="C220" s="68" t="s">
        <v>17</v>
      </c>
      <c r="D220" s="69">
        <v>1621300000</v>
      </c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 x14ac:dyDescent="0.25">
      <c r="A221" s="1"/>
      <c r="B221" s="107"/>
      <c r="C221" s="68" t="s">
        <v>15</v>
      </c>
      <c r="D221" s="69">
        <v>2005657000</v>
      </c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 x14ac:dyDescent="0.25">
      <c r="A222" s="1"/>
      <c r="B222" s="107"/>
      <c r="C222" s="70" t="s">
        <v>16</v>
      </c>
      <c r="D222" s="72">
        <v>3391306975</v>
      </c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06">
        <v>2022</v>
      </c>
      <c r="C223" s="73" t="s">
        <v>5</v>
      </c>
      <c r="D223" s="67">
        <v>1627584000</v>
      </c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07"/>
      <c r="C224" s="74" t="s">
        <v>6</v>
      </c>
      <c r="D224" s="69">
        <v>901720000</v>
      </c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07"/>
      <c r="C225" s="74" t="s">
        <v>7</v>
      </c>
      <c r="D225" s="69">
        <v>1668277000</v>
      </c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07"/>
      <c r="C226" s="74" t="s">
        <v>8</v>
      </c>
      <c r="D226" s="69">
        <v>1865187000</v>
      </c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07"/>
      <c r="C227" s="74" t="s">
        <v>9</v>
      </c>
      <c r="D227" s="69">
        <v>2461296000</v>
      </c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07"/>
      <c r="C228" s="74" t="s">
        <v>10</v>
      </c>
      <c r="D228" s="69">
        <v>2579777000</v>
      </c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07"/>
      <c r="C229" s="74" t="s">
        <v>11</v>
      </c>
      <c r="D229" s="69">
        <v>3534644000</v>
      </c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07"/>
      <c r="C230" s="74" t="s">
        <v>12</v>
      </c>
      <c r="D230" s="69">
        <v>1559329000</v>
      </c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07"/>
      <c r="C231" s="74" t="s">
        <v>13</v>
      </c>
      <c r="D231" s="69">
        <v>1120721000</v>
      </c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07"/>
      <c r="C232" s="74" t="s">
        <v>17</v>
      </c>
      <c r="D232" s="69">
        <v>1844467000</v>
      </c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07"/>
      <c r="C233" s="74" t="s">
        <v>15</v>
      </c>
      <c r="D233" s="69">
        <v>1991416000</v>
      </c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08"/>
      <c r="C234" s="75" t="s">
        <v>16</v>
      </c>
      <c r="D234" s="71">
        <v>2885349000</v>
      </c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 x14ac:dyDescent="0.25">
      <c r="A235" s="1"/>
      <c r="B235" s="106">
        <v>2023</v>
      </c>
      <c r="C235" s="73" t="s">
        <v>5</v>
      </c>
      <c r="D235" s="67">
        <v>3193032000</v>
      </c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 x14ac:dyDescent="0.25">
      <c r="A236" s="1"/>
      <c r="B236" s="107"/>
      <c r="C236" s="74" t="s">
        <v>6</v>
      </c>
      <c r="D236" s="69">
        <v>1889531000</v>
      </c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 x14ac:dyDescent="0.25">
      <c r="A237" s="1"/>
      <c r="B237" s="107"/>
      <c r="C237" s="74" t="s">
        <v>7</v>
      </c>
      <c r="D237" s="69">
        <v>1947303000</v>
      </c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 x14ac:dyDescent="0.25">
      <c r="A238" s="1"/>
      <c r="B238" s="107"/>
      <c r="C238" s="74" t="s">
        <v>8</v>
      </c>
      <c r="D238" s="69">
        <v>4506744000</v>
      </c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 x14ac:dyDescent="0.25">
      <c r="A239" s="1"/>
      <c r="B239" s="107"/>
      <c r="C239" s="74" t="s">
        <v>9</v>
      </c>
      <c r="D239" s="69">
        <v>3539937000</v>
      </c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 x14ac:dyDescent="0.25">
      <c r="A240" s="1"/>
      <c r="B240" s="107"/>
      <c r="C240" s="74" t="s">
        <v>10</v>
      </c>
      <c r="D240" s="69">
        <v>3308063000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 x14ac:dyDescent="0.25">
      <c r="A241" s="1"/>
      <c r="B241" s="107"/>
      <c r="C241" s="74" t="s">
        <v>11</v>
      </c>
      <c r="D241" s="69">
        <v>4471833000</v>
      </c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 x14ac:dyDescent="0.25">
      <c r="A242" s="1"/>
      <c r="B242" s="107"/>
      <c r="C242" s="74" t="s">
        <v>12</v>
      </c>
      <c r="D242" s="69">
        <v>2336691000</v>
      </c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 x14ac:dyDescent="0.25">
      <c r="A243" s="1"/>
      <c r="B243" s="107"/>
      <c r="C243" s="74" t="s">
        <v>13</v>
      </c>
      <c r="D243" s="69">
        <v>2350228000</v>
      </c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 x14ac:dyDescent="0.25">
      <c r="A244" s="1"/>
      <c r="B244" s="107"/>
      <c r="C244" s="74" t="s">
        <v>17</v>
      </c>
      <c r="D244" s="69">
        <v>1952470000</v>
      </c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 x14ac:dyDescent="0.25">
      <c r="A245" s="1"/>
      <c r="B245" s="107"/>
      <c r="C245" s="74" t="s">
        <v>15</v>
      </c>
      <c r="D245" s="69">
        <v>1576620000</v>
      </c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 x14ac:dyDescent="0.25">
      <c r="A246" s="1"/>
      <c r="B246" s="108"/>
      <c r="C246" s="75" t="s">
        <v>16</v>
      </c>
      <c r="D246" s="71">
        <v>2064401000</v>
      </c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 x14ac:dyDescent="0.25">
      <c r="A247" s="1"/>
      <c r="B247" s="106">
        <v>2024</v>
      </c>
      <c r="C247" s="73" t="s">
        <v>5</v>
      </c>
      <c r="D247" s="67">
        <v>2098737000</v>
      </c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 x14ac:dyDescent="0.25">
      <c r="A248" s="1"/>
      <c r="B248" s="107"/>
      <c r="C248" s="74" t="s">
        <v>6</v>
      </c>
      <c r="D248" s="69">
        <v>1332403000</v>
      </c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 x14ac:dyDescent="0.25">
      <c r="A249" s="1"/>
      <c r="B249" s="107"/>
      <c r="C249" s="74" t="s">
        <v>7</v>
      </c>
      <c r="D249" s="69">
        <v>2314796000</v>
      </c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 x14ac:dyDescent="0.25">
      <c r="A250" s="1"/>
      <c r="B250" s="107"/>
      <c r="C250" s="74" t="s">
        <v>8</v>
      </c>
      <c r="D250" s="69">
        <v>1572631000</v>
      </c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 x14ac:dyDescent="0.25">
      <c r="A251" s="1"/>
      <c r="B251" s="107"/>
      <c r="C251" s="74" t="s">
        <v>9</v>
      </c>
      <c r="D251" s="69">
        <v>2183117000</v>
      </c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 x14ac:dyDescent="0.25">
      <c r="A252" s="1"/>
      <c r="B252" s="107"/>
      <c r="C252" s="74" t="s">
        <v>10</v>
      </c>
      <c r="D252" s="69">
        <v>5417026000</v>
      </c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 x14ac:dyDescent="0.25">
      <c r="A253" s="1"/>
      <c r="B253" s="107"/>
      <c r="C253" s="74" t="s">
        <v>11</v>
      </c>
      <c r="D253" s="69">
        <v>3524029000</v>
      </c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 x14ac:dyDescent="0.25">
      <c r="A254" s="1"/>
      <c r="B254" s="107"/>
      <c r="C254" s="74" t="s">
        <v>12</v>
      </c>
      <c r="D254" s="69">
        <v>2651179000</v>
      </c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 x14ac:dyDescent="0.25">
      <c r="A255" s="1"/>
      <c r="B255" s="107"/>
      <c r="C255" s="74" t="s">
        <v>13</v>
      </c>
      <c r="D255" s="69">
        <v>1622047000</v>
      </c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 x14ac:dyDescent="0.25">
      <c r="A256" s="1"/>
      <c r="B256" s="107"/>
      <c r="C256" s="74" t="s">
        <v>17</v>
      </c>
      <c r="D256" s="69">
        <v>2117072000</v>
      </c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 x14ac:dyDescent="0.25">
      <c r="A257" s="1"/>
      <c r="B257" s="107"/>
      <c r="C257" s="74" t="s">
        <v>15</v>
      </c>
      <c r="D257" s="69">
        <v>2485420000</v>
      </c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 x14ac:dyDescent="0.25">
      <c r="A258" s="1"/>
      <c r="B258" s="108"/>
      <c r="C258" s="75" t="s">
        <v>16</v>
      </c>
      <c r="D258" s="71">
        <v>2814367000</v>
      </c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 x14ac:dyDescent="0.25">
      <c r="A259" s="1"/>
      <c r="B259" s="106">
        <v>2025</v>
      </c>
      <c r="C259" s="73" t="s">
        <v>5</v>
      </c>
      <c r="D259" s="67">
        <v>2669480000</v>
      </c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 x14ac:dyDescent="0.25">
      <c r="A260" s="1"/>
      <c r="B260" s="107"/>
      <c r="C260" s="74" t="s">
        <v>6</v>
      </c>
      <c r="D260" s="69">
        <v>1602895000</v>
      </c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 x14ac:dyDescent="0.25">
      <c r="A261" s="1"/>
      <c r="B261" s="107"/>
      <c r="C261" s="74" t="s">
        <v>7</v>
      </c>
      <c r="D261" s="69">
        <v>1712970000</v>
      </c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 x14ac:dyDescent="0.25">
      <c r="A262" s="1"/>
      <c r="B262" s="107"/>
      <c r="C262" s="74" t="s">
        <v>8</v>
      </c>
      <c r="D262" s="69">
        <v>2190287000</v>
      </c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 x14ac:dyDescent="0.25">
      <c r="A263" s="1"/>
      <c r="B263" s="107"/>
      <c r="C263" s="74" t="s">
        <v>9</v>
      </c>
      <c r="D263" s="69">
        <v>3771478000</v>
      </c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 x14ac:dyDescent="0.25">
      <c r="A264" s="1"/>
      <c r="B264" s="107"/>
      <c r="C264" s="74" t="s">
        <v>10</v>
      </c>
      <c r="D264" s="69">
        <v>4049082000</v>
      </c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 x14ac:dyDescent="0.25">
      <c r="A265" s="1"/>
      <c r="B265" s="107"/>
      <c r="C265" s="74" t="s">
        <v>11</v>
      </c>
      <c r="D265" s="69">
        <v>3565602000</v>
      </c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 x14ac:dyDescent="0.25">
      <c r="A266" s="1"/>
      <c r="B266" s="107"/>
      <c r="C266" s="74" t="s">
        <v>12</v>
      </c>
      <c r="D266" s="69">
        <v>2572605000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 x14ac:dyDescent="0.25">
      <c r="A267" s="1"/>
      <c r="B267" s="107"/>
      <c r="C267" s="74" t="s">
        <v>13</v>
      </c>
      <c r="D267" s="69">
        <v>2889599000</v>
      </c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 x14ac:dyDescent="0.25">
      <c r="A268" s="1"/>
      <c r="B268" s="107"/>
      <c r="C268" s="74" t="s">
        <v>17</v>
      </c>
      <c r="D268" s="69">
        <v>1650453000</v>
      </c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 x14ac:dyDescent="0.25">
      <c r="A269" s="1"/>
      <c r="B269" s="107"/>
      <c r="C269" s="74" t="s">
        <v>15</v>
      </c>
      <c r="D269" s="69">
        <v>2412248000</v>
      </c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 x14ac:dyDescent="0.25">
      <c r="A270" s="1"/>
      <c r="B270" s="108"/>
      <c r="C270" s="75" t="s">
        <v>16</v>
      </c>
      <c r="D270" s="71">
        <v>3636765000</v>
      </c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 x14ac:dyDescent="0.25">
      <c r="A271" s="1"/>
      <c r="B271" s="106">
        <v>2026</v>
      </c>
      <c r="C271" s="73" t="s">
        <v>5</v>
      </c>
      <c r="D271" s="67">
        <v>3077015000</v>
      </c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 x14ac:dyDescent="0.25">
      <c r="A272" s="1"/>
      <c r="B272" s="107"/>
      <c r="C272" s="74" t="s">
        <v>6</v>
      </c>
      <c r="D272" s="69">
        <v>1715744000</v>
      </c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 x14ac:dyDescent="0.25">
      <c r="A273" s="1"/>
      <c r="B273" s="107"/>
      <c r="C273" s="74" t="s">
        <v>7</v>
      </c>
      <c r="D273" s="69">
        <v>2017490000</v>
      </c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 x14ac:dyDescent="0.25">
      <c r="A274" s="1"/>
      <c r="B274" s="107"/>
      <c r="C274" s="74" t="s">
        <v>8</v>
      </c>
      <c r="D274" s="69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 x14ac:dyDescent="0.25">
      <c r="A275" s="1"/>
      <c r="B275" s="107"/>
      <c r="C275" s="74" t="s">
        <v>9</v>
      </c>
      <c r="D275" s="69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 x14ac:dyDescent="0.25">
      <c r="A276" s="1"/>
      <c r="B276" s="107"/>
      <c r="C276" s="74" t="s">
        <v>10</v>
      </c>
      <c r="D276" s="69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 x14ac:dyDescent="0.25">
      <c r="A277" s="1"/>
      <c r="B277" s="107"/>
      <c r="C277" s="74" t="s">
        <v>11</v>
      </c>
      <c r="D277" s="69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 x14ac:dyDescent="0.25">
      <c r="A278" s="1"/>
      <c r="B278" s="107"/>
      <c r="C278" s="74" t="s">
        <v>12</v>
      </c>
      <c r="D278" s="69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 x14ac:dyDescent="0.25">
      <c r="A279" s="1"/>
      <c r="B279" s="107"/>
      <c r="C279" s="74" t="s">
        <v>13</v>
      </c>
      <c r="D279" s="69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 x14ac:dyDescent="0.25">
      <c r="A280" s="1"/>
      <c r="B280" s="107"/>
      <c r="C280" s="74" t="s">
        <v>17</v>
      </c>
      <c r="D280" s="69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 x14ac:dyDescent="0.25">
      <c r="A281" s="1"/>
      <c r="B281" s="107"/>
      <c r="C281" s="74" t="s">
        <v>15</v>
      </c>
      <c r="D281" s="69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 x14ac:dyDescent="0.25">
      <c r="A282" s="1"/>
      <c r="B282" s="108"/>
      <c r="C282" s="75" t="s">
        <v>16</v>
      </c>
      <c r="D282" s="7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 x14ac:dyDescent="0.25">
      <c r="A283" s="1"/>
      <c r="B283" s="110" t="s">
        <v>18</v>
      </c>
      <c r="C283" s="111"/>
      <c r="D283" s="76">
        <f>SUM(D19:D282)</f>
        <v>404314038930.72034</v>
      </c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 x14ac:dyDescent="0.25">
      <c r="A284" s="1"/>
      <c r="B284" s="1"/>
      <c r="C284" s="2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 x14ac:dyDescent="0.25">
      <c r="A285" s="1"/>
      <c r="B285" s="1"/>
      <c r="C285" s="2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 x14ac:dyDescent="0.25">
      <c r="A286" s="1"/>
      <c r="B286" s="112" t="s">
        <v>19</v>
      </c>
      <c r="C286" s="113"/>
      <c r="D286" s="11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 x14ac:dyDescent="0.25">
      <c r="A287" s="1"/>
      <c r="B287" s="1"/>
      <c r="C287" s="2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 x14ac:dyDescent="0.25">
      <c r="A288" s="1"/>
      <c r="B288" s="1"/>
      <c r="C288" s="2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 x14ac:dyDescent="0.25">
      <c r="A289" s="1"/>
      <c r="B289" s="1"/>
      <c r="C289" s="2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 x14ac:dyDescent="0.25">
      <c r="A290" s="1"/>
      <c r="B290" s="1"/>
      <c r="C290" s="2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 x14ac:dyDescent="0.25">
      <c r="A291" s="1"/>
      <c r="B291" s="1"/>
      <c r="C291" s="2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 x14ac:dyDescent="0.25">
      <c r="A292" s="1"/>
      <c r="B292" s="1"/>
      <c r="C292" s="2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 x14ac:dyDescent="0.25">
      <c r="A293" s="1"/>
      <c r="B293" s="1"/>
      <c r="C293" s="2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 x14ac:dyDescent="0.25">
      <c r="A294" s="1"/>
      <c r="B294" s="1"/>
      <c r="C294" s="2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 x14ac:dyDescent="0.25">
      <c r="A295" s="1"/>
      <c r="B295" s="1"/>
      <c r="C295" s="2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 x14ac:dyDescent="0.25">
      <c r="A296" s="1"/>
      <c r="B296" s="1"/>
      <c r="C296" s="2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 x14ac:dyDescent="0.25">
      <c r="A297" s="1"/>
      <c r="B297" s="1"/>
      <c r="C297" s="2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 x14ac:dyDescent="0.25">
      <c r="A298" s="1"/>
      <c r="B298" s="1"/>
      <c r="C298" s="2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 x14ac:dyDescent="0.25">
      <c r="A299" s="1"/>
      <c r="B299" s="1"/>
      <c r="C299" s="2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 x14ac:dyDescent="0.25">
      <c r="A300" s="1"/>
      <c r="B300" s="1"/>
      <c r="C300" s="2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 x14ac:dyDescent="0.25">
      <c r="A301" s="1"/>
      <c r="B301" s="1"/>
      <c r="C301" s="2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 x14ac:dyDescent="0.25">
      <c r="A302" s="1"/>
      <c r="B302" s="1"/>
      <c r="C302" s="2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 x14ac:dyDescent="0.25">
      <c r="A303" s="1"/>
      <c r="B303" s="1"/>
      <c r="C303" s="2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 x14ac:dyDescent="0.25">
      <c r="A304" s="1"/>
      <c r="B304" s="1"/>
      <c r="C304" s="2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 x14ac:dyDescent="0.25">
      <c r="A305" s="1"/>
      <c r="B305" s="1"/>
      <c r="C305" s="2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 x14ac:dyDescent="0.25">
      <c r="A306" s="1"/>
      <c r="B306" s="1"/>
      <c r="C306" s="2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 x14ac:dyDescent="0.25">
      <c r="A307" s="1"/>
      <c r="B307" s="1"/>
      <c r="C307" s="2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 x14ac:dyDescent="0.25">
      <c r="A308" s="1"/>
      <c r="B308" s="1"/>
      <c r="C308" s="2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 x14ac:dyDescent="0.25">
      <c r="A309" s="1"/>
      <c r="B309" s="1"/>
      <c r="C309" s="2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 x14ac:dyDescent="0.25">
      <c r="A310" s="1"/>
      <c r="B310" s="1"/>
      <c r="C310" s="2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 x14ac:dyDescent="0.25">
      <c r="A311" s="1"/>
      <c r="B311" s="1"/>
      <c r="C311" s="2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 x14ac:dyDescent="0.25">
      <c r="A312" s="1"/>
      <c r="B312" s="1"/>
      <c r="C312" s="2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 x14ac:dyDescent="0.25">
      <c r="A313" s="1"/>
      <c r="B313" s="1"/>
      <c r="C313" s="2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 x14ac:dyDescent="0.25">
      <c r="A314" s="1"/>
      <c r="B314" s="1"/>
      <c r="C314" s="2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 x14ac:dyDescent="0.25">
      <c r="A315" s="1"/>
      <c r="B315" s="1"/>
      <c r="C315" s="2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 x14ac:dyDescent="0.25">
      <c r="A316" s="1"/>
      <c r="B316" s="1"/>
      <c r="C316" s="2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 x14ac:dyDescent="0.25">
      <c r="A317" s="1"/>
      <c r="B317" s="1"/>
      <c r="C317" s="2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 x14ac:dyDescent="0.25">
      <c r="A318" s="1"/>
      <c r="B318" s="1"/>
      <c r="C318" s="2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 x14ac:dyDescent="0.25">
      <c r="A319" s="1"/>
      <c r="B319" s="1"/>
      <c r="C319" s="2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 x14ac:dyDescent="0.25">
      <c r="A320" s="1"/>
      <c r="B320" s="1"/>
      <c r="C320" s="2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 x14ac:dyDescent="0.25">
      <c r="A321" s="1"/>
      <c r="B321" s="1"/>
      <c r="C321" s="2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 x14ac:dyDescent="0.25">
      <c r="A322" s="1"/>
      <c r="B322" s="1"/>
      <c r="C322" s="2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 x14ac:dyDescent="0.25">
      <c r="A323" s="1"/>
      <c r="B323" s="1"/>
      <c r="C323" s="2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 x14ac:dyDescent="0.25">
      <c r="A324" s="1"/>
      <c r="B324" s="1"/>
      <c r="C324" s="2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 x14ac:dyDescent="0.25">
      <c r="A325" s="1"/>
      <c r="B325" s="1"/>
      <c r="C325" s="2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 x14ac:dyDescent="0.25">
      <c r="A326" s="1"/>
      <c r="B326" s="1"/>
      <c r="C326" s="2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 x14ac:dyDescent="0.25">
      <c r="A327" s="1"/>
      <c r="B327" s="1"/>
      <c r="C327" s="2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 x14ac:dyDescent="0.25">
      <c r="A328" s="1"/>
      <c r="B328" s="1"/>
      <c r="C328" s="2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 x14ac:dyDescent="0.25">
      <c r="A329" s="1"/>
      <c r="B329" s="1"/>
      <c r="C329" s="2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 x14ac:dyDescent="0.25">
      <c r="A330" s="1"/>
      <c r="B330" s="1"/>
      <c r="C330" s="2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 x14ac:dyDescent="0.25">
      <c r="A331" s="1"/>
      <c r="B331" s="1"/>
      <c r="C331" s="2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 x14ac:dyDescent="0.25">
      <c r="A332" s="1"/>
      <c r="B332" s="1"/>
      <c r="C332" s="2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 x14ac:dyDescent="0.25">
      <c r="A333" s="1"/>
      <c r="B333" s="1"/>
      <c r="C333" s="2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 x14ac:dyDescent="0.25">
      <c r="A334" s="1"/>
      <c r="B334" s="1"/>
      <c r="C334" s="2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 x14ac:dyDescent="0.25">
      <c r="A335" s="1"/>
      <c r="B335" s="1"/>
      <c r="C335" s="2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 x14ac:dyDescent="0.25">
      <c r="A336" s="1"/>
      <c r="B336" s="1"/>
      <c r="C336" s="2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 x14ac:dyDescent="0.25">
      <c r="A337" s="1"/>
      <c r="B337" s="1"/>
      <c r="C337" s="2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 x14ac:dyDescent="0.25">
      <c r="A338" s="1"/>
      <c r="B338" s="1"/>
      <c r="C338" s="2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 x14ac:dyDescent="0.25">
      <c r="A339" s="1"/>
      <c r="B339" s="1"/>
      <c r="C339" s="2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 x14ac:dyDescent="0.25">
      <c r="A340" s="1"/>
      <c r="B340" s="1"/>
      <c r="C340" s="2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 x14ac:dyDescent="0.25">
      <c r="A341" s="1"/>
      <c r="B341" s="1"/>
      <c r="C341" s="2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 x14ac:dyDescent="0.25">
      <c r="A342" s="1"/>
      <c r="B342" s="1"/>
      <c r="C342" s="2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 x14ac:dyDescent="0.25">
      <c r="A343" s="1"/>
      <c r="B343" s="1"/>
      <c r="C343" s="2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 x14ac:dyDescent="0.25">
      <c r="A344" s="1"/>
      <c r="B344" s="1"/>
      <c r="C344" s="2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 x14ac:dyDescent="0.25">
      <c r="A345" s="1"/>
      <c r="B345" s="1"/>
      <c r="C345" s="2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 x14ac:dyDescent="0.25">
      <c r="A346" s="1"/>
      <c r="B346" s="1"/>
      <c r="C346" s="2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 x14ac:dyDescent="0.25">
      <c r="A347" s="1"/>
      <c r="B347" s="1"/>
      <c r="C347" s="2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 x14ac:dyDescent="0.25">
      <c r="A348" s="1"/>
      <c r="B348" s="1"/>
      <c r="C348" s="2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 x14ac:dyDescent="0.25">
      <c r="A349" s="1"/>
      <c r="B349" s="1"/>
      <c r="C349" s="2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 x14ac:dyDescent="0.25">
      <c r="A350" s="1"/>
      <c r="B350" s="1"/>
      <c r="C350" s="2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 x14ac:dyDescent="0.25">
      <c r="A351" s="1"/>
      <c r="B351" s="1"/>
      <c r="C351" s="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 x14ac:dyDescent="0.25">
      <c r="A352" s="1"/>
      <c r="B352" s="1"/>
      <c r="C352" s="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 x14ac:dyDescent="0.25">
      <c r="A353" s="1"/>
      <c r="B353" s="1"/>
      <c r="C353" s="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 x14ac:dyDescent="0.25">
      <c r="A354" s="1"/>
      <c r="B354" s="1"/>
      <c r="C354" s="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 x14ac:dyDescent="0.25">
      <c r="A355" s="1"/>
      <c r="B355" s="1"/>
      <c r="C355" s="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 x14ac:dyDescent="0.25">
      <c r="A356" s="1"/>
      <c r="B356" s="1"/>
      <c r="C356" s="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 x14ac:dyDescent="0.25">
      <c r="A357" s="1"/>
      <c r="B357" s="1"/>
      <c r="C357" s="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 x14ac:dyDescent="0.25">
      <c r="A358" s="1"/>
      <c r="B358" s="1"/>
      <c r="C358" s="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 x14ac:dyDescent="0.25">
      <c r="A359" s="1"/>
      <c r="B359" s="1"/>
      <c r="C359" s="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 x14ac:dyDescent="0.25">
      <c r="A360" s="1"/>
      <c r="B360" s="1"/>
      <c r="C360" s="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 x14ac:dyDescent="0.25">
      <c r="A361" s="1"/>
      <c r="B361" s="1"/>
      <c r="C361" s="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 x14ac:dyDescent="0.25">
      <c r="A362" s="1"/>
      <c r="B362" s="1"/>
      <c r="C362" s="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 x14ac:dyDescent="0.25">
      <c r="A363" s="1"/>
      <c r="B363" s="1"/>
      <c r="C363" s="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 x14ac:dyDescent="0.25">
      <c r="A364" s="1"/>
      <c r="B364" s="1"/>
      <c r="C364" s="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 x14ac:dyDescent="0.25">
      <c r="A365" s="1"/>
      <c r="B365" s="1"/>
      <c r="C365" s="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 x14ac:dyDescent="0.25">
      <c r="A366" s="1"/>
      <c r="B366" s="1"/>
      <c r="C366" s="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 x14ac:dyDescent="0.25">
      <c r="A367" s="1"/>
      <c r="B367" s="1"/>
      <c r="C367" s="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 x14ac:dyDescent="0.25">
      <c r="A368" s="1"/>
      <c r="B368" s="1"/>
      <c r="C368" s="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 x14ac:dyDescent="0.25">
      <c r="A369" s="1"/>
      <c r="B369" s="1"/>
      <c r="C369" s="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 x14ac:dyDescent="0.25">
      <c r="A370" s="1"/>
      <c r="B370" s="1"/>
      <c r="C370" s="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 x14ac:dyDescent="0.25">
      <c r="A371" s="1"/>
      <c r="B371" s="1"/>
      <c r="C371" s="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 x14ac:dyDescent="0.25">
      <c r="A372" s="1"/>
      <c r="B372" s="1"/>
      <c r="C372" s="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 x14ac:dyDescent="0.25">
      <c r="A373" s="1"/>
      <c r="B373" s="1"/>
      <c r="C373" s="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 x14ac:dyDescent="0.25">
      <c r="A374" s="1"/>
      <c r="B374" s="1"/>
      <c r="C374" s="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 x14ac:dyDescent="0.25">
      <c r="A375" s="1"/>
      <c r="B375" s="1"/>
      <c r="C375" s="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 x14ac:dyDescent="0.25">
      <c r="A376" s="1"/>
      <c r="B376" s="1"/>
      <c r="C376" s="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 x14ac:dyDescent="0.25">
      <c r="A377" s="1"/>
      <c r="B377" s="1"/>
      <c r="C377" s="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 x14ac:dyDescent="0.25">
      <c r="A378" s="1"/>
      <c r="B378" s="1"/>
      <c r="C378" s="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 x14ac:dyDescent="0.25">
      <c r="A379" s="1"/>
      <c r="B379" s="1"/>
      <c r="C379" s="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 x14ac:dyDescent="0.25">
      <c r="A380" s="1"/>
      <c r="B380" s="1"/>
      <c r="C380" s="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 x14ac:dyDescent="0.25">
      <c r="A381" s="1"/>
      <c r="B381" s="1"/>
      <c r="C381" s="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 x14ac:dyDescent="0.25">
      <c r="A382" s="1"/>
      <c r="B382" s="1"/>
      <c r="C382" s="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 x14ac:dyDescent="0.25">
      <c r="A383" s="1"/>
      <c r="B383" s="1"/>
      <c r="C383" s="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 x14ac:dyDescent="0.25">
      <c r="A384" s="1"/>
      <c r="B384" s="1"/>
      <c r="C384" s="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 x14ac:dyDescent="0.25">
      <c r="A385" s="1"/>
      <c r="B385" s="1"/>
      <c r="C385" s="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 x14ac:dyDescent="0.25">
      <c r="A386" s="1"/>
      <c r="B386" s="1"/>
      <c r="C386" s="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 x14ac:dyDescent="0.25">
      <c r="A387" s="1"/>
      <c r="B387" s="1"/>
      <c r="C387" s="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 x14ac:dyDescent="0.25">
      <c r="A388" s="1"/>
      <c r="B388" s="1"/>
      <c r="C388" s="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 x14ac:dyDescent="0.25">
      <c r="A389" s="1"/>
      <c r="B389" s="1"/>
      <c r="C389" s="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 x14ac:dyDescent="0.25">
      <c r="A390" s="1"/>
      <c r="B390" s="1"/>
      <c r="C390" s="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 x14ac:dyDescent="0.25">
      <c r="A391" s="1"/>
      <c r="B391" s="1"/>
      <c r="C391" s="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 x14ac:dyDescent="0.25">
      <c r="A392" s="1"/>
      <c r="B392" s="1"/>
      <c r="C392" s="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 x14ac:dyDescent="0.25">
      <c r="A393" s="1"/>
      <c r="B393" s="1"/>
      <c r="C393" s="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 x14ac:dyDescent="0.25">
      <c r="A394" s="1"/>
      <c r="B394" s="1"/>
      <c r="C394" s="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 x14ac:dyDescent="0.25">
      <c r="A395" s="1"/>
      <c r="B395" s="1"/>
      <c r="C395" s="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 x14ac:dyDescent="0.25">
      <c r="A396" s="1"/>
      <c r="B396" s="1"/>
      <c r="C396" s="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 x14ac:dyDescent="0.25">
      <c r="A397" s="1"/>
      <c r="B397" s="1"/>
      <c r="C397" s="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 x14ac:dyDescent="0.25">
      <c r="A398" s="1"/>
      <c r="B398" s="1"/>
      <c r="C398" s="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 x14ac:dyDescent="0.25">
      <c r="A399" s="1"/>
      <c r="B399" s="1"/>
      <c r="C399" s="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 x14ac:dyDescent="0.25">
      <c r="A400" s="1"/>
      <c r="B400" s="1"/>
      <c r="C400" s="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 x14ac:dyDescent="0.25">
      <c r="A401" s="1"/>
      <c r="B401" s="1"/>
      <c r="C401" s="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 x14ac:dyDescent="0.25">
      <c r="A402" s="1"/>
      <c r="B402" s="1"/>
      <c r="C402" s="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 x14ac:dyDescent="0.25">
      <c r="A403" s="1"/>
      <c r="B403" s="1"/>
      <c r="C403" s="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 x14ac:dyDescent="0.25">
      <c r="A404" s="1"/>
      <c r="B404" s="1"/>
      <c r="C404" s="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 x14ac:dyDescent="0.25">
      <c r="A405" s="1"/>
      <c r="B405" s="1"/>
      <c r="C405" s="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 x14ac:dyDescent="0.25">
      <c r="A406" s="1"/>
      <c r="B406" s="1"/>
      <c r="C406" s="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 x14ac:dyDescent="0.25">
      <c r="A407" s="1"/>
      <c r="B407" s="1"/>
      <c r="C407" s="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 x14ac:dyDescent="0.25">
      <c r="A408" s="1"/>
      <c r="B408" s="1"/>
      <c r="C408" s="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 x14ac:dyDescent="0.25">
      <c r="A409" s="1"/>
      <c r="B409" s="1"/>
      <c r="C409" s="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 x14ac:dyDescent="0.25">
      <c r="A410" s="1"/>
      <c r="B410" s="1"/>
      <c r="C410" s="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 x14ac:dyDescent="0.25">
      <c r="A411" s="1"/>
      <c r="B411" s="1"/>
      <c r="C411" s="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 x14ac:dyDescent="0.25">
      <c r="A412" s="1"/>
      <c r="B412" s="1"/>
      <c r="C412" s="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 x14ac:dyDescent="0.25">
      <c r="A413" s="1"/>
      <c r="B413" s="1"/>
      <c r="C413" s="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 x14ac:dyDescent="0.25">
      <c r="A414" s="1"/>
      <c r="B414" s="1"/>
      <c r="C414" s="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 x14ac:dyDescent="0.25">
      <c r="A415" s="1"/>
      <c r="B415" s="1"/>
      <c r="C415" s="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 x14ac:dyDescent="0.25">
      <c r="A416" s="1"/>
      <c r="B416" s="1"/>
      <c r="C416" s="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 x14ac:dyDescent="0.25">
      <c r="A417" s="1"/>
      <c r="B417" s="1"/>
      <c r="C417" s="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 x14ac:dyDescent="0.25">
      <c r="A418" s="1"/>
      <c r="B418" s="1"/>
      <c r="C418" s="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 x14ac:dyDescent="0.25">
      <c r="A419" s="1"/>
      <c r="B419" s="1"/>
      <c r="C419" s="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 x14ac:dyDescent="0.25">
      <c r="A420" s="1"/>
      <c r="B420" s="1"/>
      <c r="C420" s="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 x14ac:dyDescent="0.25">
      <c r="A421" s="1"/>
      <c r="B421" s="1"/>
      <c r="C421" s="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 x14ac:dyDescent="0.25">
      <c r="A422" s="1"/>
      <c r="B422" s="1"/>
      <c r="C422" s="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 x14ac:dyDescent="0.25">
      <c r="A423" s="1"/>
      <c r="B423" s="1"/>
      <c r="C423" s="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 x14ac:dyDescent="0.25">
      <c r="A424" s="1"/>
      <c r="B424" s="1"/>
      <c r="C424" s="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 x14ac:dyDescent="0.25">
      <c r="A425" s="1"/>
      <c r="B425" s="1"/>
      <c r="C425" s="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 x14ac:dyDescent="0.25">
      <c r="A426" s="1"/>
      <c r="B426" s="1"/>
      <c r="C426" s="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 x14ac:dyDescent="0.25">
      <c r="A427" s="1"/>
      <c r="B427" s="1"/>
      <c r="C427" s="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 x14ac:dyDescent="0.25">
      <c r="A428" s="1"/>
      <c r="B428" s="1"/>
      <c r="C428" s="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 x14ac:dyDescent="0.25">
      <c r="A429" s="1"/>
      <c r="B429" s="1"/>
      <c r="C429" s="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 x14ac:dyDescent="0.25">
      <c r="A430" s="1"/>
      <c r="B430" s="1"/>
      <c r="C430" s="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 x14ac:dyDescent="0.25">
      <c r="A431" s="1"/>
      <c r="B431" s="1"/>
      <c r="C431" s="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 x14ac:dyDescent="0.25">
      <c r="A432" s="1"/>
      <c r="B432" s="1"/>
      <c r="C432" s="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 x14ac:dyDescent="0.25">
      <c r="A433" s="1"/>
      <c r="B433" s="1"/>
      <c r="C433" s="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 x14ac:dyDescent="0.25">
      <c r="A434" s="1"/>
      <c r="B434" s="1"/>
      <c r="C434" s="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 x14ac:dyDescent="0.25">
      <c r="A435" s="1"/>
      <c r="B435" s="1"/>
      <c r="C435" s="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 x14ac:dyDescent="0.25">
      <c r="A436" s="1"/>
      <c r="B436" s="1"/>
      <c r="C436" s="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 x14ac:dyDescent="0.25">
      <c r="A437" s="1"/>
      <c r="B437" s="1"/>
      <c r="C437" s="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 x14ac:dyDescent="0.25">
      <c r="A438" s="1"/>
      <c r="B438" s="1"/>
      <c r="C438" s="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 x14ac:dyDescent="0.25">
      <c r="A439" s="1"/>
      <c r="B439" s="1"/>
      <c r="C439" s="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 x14ac:dyDescent="0.25">
      <c r="A440" s="1"/>
      <c r="B440" s="1"/>
      <c r="C440" s="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 x14ac:dyDescent="0.25">
      <c r="A441" s="1"/>
      <c r="B441" s="1"/>
      <c r="C441" s="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 x14ac:dyDescent="0.25">
      <c r="A442" s="1"/>
      <c r="B442" s="1"/>
      <c r="C442" s="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 x14ac:dyDescent="0.25">
      <c r="A443" s="1"/>
      <c r="B443" s="1"/>
      <c r="C443" s="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 x14ac:dyDescent="0.25">
      <c r="A444" s="1"/>
      <c r="B444" s="1"/>
      <c r="C444" s="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 x14ac:dyDescent="0.25">
      <c r="A445" s="1"/>
      <c r="B445" s="1"/>
      <c r="C445" s="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 x14ac:dyDescent="0.25">
      <c r="A446" s="1"/>
      <c r="B446" s="1"/>
      <c r="C446" s="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 x14ac:dyDescent="0.25">
      <c r="A447" s="1"/>
      <c r="B447" s="1"/>
      <c r="C447" s="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 x14ac:dyDescent="0.25">
      <c r="A448" s="1"/>
      <c r="B448" s="1"/>
      <c r="C448" s="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 x14ac:dyDescent="0.25">
      <c r="A449" s="1"/>
      <c r="B449" s="1"/>
      <c r="C449" s="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 x14ac:dyDescent="0.25">
      <c r="A450" s="1"/>
      <c r="B450" s="1"/>
      <c r="C450" s="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 x14ac:dyDescent="0.25">
      <c r="A451" s="1"/>
      <c r="B451" s="1"/>
      <c r="C451" s="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 x14ac:dyDescent="0.25">
      <c r="A452" s="1"/>
      <c r="B452" s="1"/>
      <c r="C452" s="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 x14ac:dyDescent="0.25">
      <c r="A453" s="1"/>
      <c r="B453" s="1"/>
      <c r="C453" s="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 x14ac:dyDescent="0.25">
      <c r="A454" s="1"/>
      <c r="B454" s="1"/>
      <c r="C454" s="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 x14ac:dyDescent="0.25">
      <c r="A455" s="1"/>
      <c r="B455" s="1"/>
      <c r="C455" s="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 x14ac:dyDescent="0.25">
      <c r="A456" s="1"/>
      <c r="B456" s="1"/>
      <c r="C456" s="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 x14ac:dyDescent="0.25">
      <c r="A457" s="1"/>
      <c r="B457" s="1"/>
      <c r="C457" s="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 x14ac:dyDescent="0.25">
      <c r="A458" s="1"/>
      <c r="B458" s="1"/>
      <c r="C458" s="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 x14ac:dyDescent="0.25">
      <c r="A459" s="1"/>
      <c r="B459" s="1"/>
      <c r="C459" s="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 x14ac:dyDescent="0.25">
      <c r="A460" s="1"/>
      <c r="B460" s="1"/>
      <c r="C460" s="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 x14ac:dyDescent="0.25">
      <c r="A461" s="1"/>
      <c r="B461" s="1"/>
      <c r="C461" s="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 x14ac:dyDescent="0.25">
      <c r="A462" s="1"/>
      <c r="B462" s="1"/>
      <c r="C462" s="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 x14ac:dyDescent="0.25">
      <c r="A463" s="1"/>
      <c r="B463" s="1"/>
      <c r="C463" s="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 x14ac:dyDescent="0.25">
      <c r="A464" s="1"/>
      <c r="B464" s="1"/>
      <c r="C464" s="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 x14ac:dyDescent="0.25">
      <c r="A465" s="1"/>
      <c r="B465" s="1"/>
      <c r="C465" s="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 x14ac:dyDescent="0.25">
      <c r="A466" s="1"/>
      <c r="B466" s="1"/>
      <c r="C466" s="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 x14ac:dyDescent="0.25">
      <c r="A467" s="1"/>
      <c r="B467" s="1"/>
      <c r="C467" s="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 x14ac:dyDescent="0.25">
      <c r="A468" s="1"/>
      <c r="B468" s="1"/>
      <c r="C468" s="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 x14ac:dyDescent="0.25">
      <c r="A469" s="1"/>
      <c r="B469" s="1"/>
      <c r="C469" s="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 x14ac:dyDescent="0.25">
      <c r="A470" s="1"/>
      <c r="B470" s="1"/>
      <c r="C470" s="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 x14ac:dyDescent="0.25">
      <c r="A471" s="1"/>
      <c r="B471" s="1"/>
      <c r="C471" s="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 x14ac:dyDescent="0.25">
      <c r="A472" s="1"/>
      <c r="B472" s="1"/>
      <c r="C472" s="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 x14ac:dyDescent="0.25">
      <c r="A473" s="1"/>
      <c r="B473" s="1"/>
      <c r="C473" s="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 x14ac:dyDescent="0.25">
      <c r="A474" s="1"/>
      <c r="B474" s="1"/>
      <c r="C474" s="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 x14ac:dyDescent="0.25">
      <c r="A475" s="1"/>
      <c r="B475" s="1"/>
      <c r="C475" s="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 x14ac:dyDescent="0.25">
      <c r="A476" s="1"/>
      <c r="B476" s="1"/>
      <c r="C476" s="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 x14ac:dyDescent="0.25">
      <c r="A477" s="1"/>
      <c r="B477" s="1"/>
      <c r="C477" s="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 x14ac:dyDescent="0.25">
      <c r="A478" s="1"/>
      <c r="B478" s="1"/>
      <c r="C478" s="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 x14ac:dyDescent="0.25">
      <c r="A479" s="1"/>
      <c r="B479" s="1"/>
      <c r="C479" s="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 x14ac:dyDescent="0.25">
      <c r="A480" s="1"/>
      <c r="B480" s="1"/>
      <c r="C480" s="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 x14ac:dyDescent="0.25">
      <c r="A481" s="1"/>
      <c r="B481" s="1"/>
      <c r="C481" s="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 x14ac:dyDescent="0.25">
      <c r="A482" s="1"/>
      <c r="B482" s="1"/>
      <c r="C482" s="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 x14ac:dyDescent="0.25">
      <c r="A483" s="1"/>
      <c r="B483" s="1"/>
      <c r="C483" s="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 x14ac:dyDescent="0.25">
      <c r="A484" s="1"/>
      <c r="B484" s="1"/>
      <c r="C484" s="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 x14ac:dyDescent="0.25">
      <c r="A485" s="1"/>
      <c r="B485" s="1"/>
      <c r="C485" s="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 x14ac:dyDescent="0.25">
      <c r="A486" s="1"/>
      <c r="B486" s="1"/>
      <c r="C486" s="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 x14ac:dyDescent="0.25">
      <c r="A487" s="1"/>
      <c r="B487" s="1"/>
      <c r="C487" s="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 x14ac:dyDescent="0.25">
      <c r="A488" s="1"/>
      <c r="B488" s="1"/>
      <c r="C488" s="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 x14ac:dyDescent="0.25">
      <c r="A489" s="1"/>
      <c r="B489" s="1"/>
      <c r="C489" s="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 x14ac:dyDescent="0.25">
      <c r="A490" s="1"/>
      <c r="B490" s="1"/>
      <c r="C490" s="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 x14ac:dyDescent="0.25">
      <c r="A491" s="1"/>
      <c r="B491" s="1"/>
      <c r="C491" s="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 x14ac:dyDescent="0.25">
      <c r="A492" s="1"/>
      <c r="B492" s="1"/>
      <c r="C492" s="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 x14ac:dyDescent="0.25">
      <c r="A493" s="1"/>
      <c r="B493" s="1"/>
      <c r="C493" s="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 x14ac:dyDescent="0.25">
      <c r="A494" s="1"/>
      <c r="B494" s="1"/>
      <c r="C494" s="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 x14ac:dyDescent="0.25">
      <c r="A495" s="1"/>
      <c r="B495" s="1"/>
      <c r="C495" s="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 x14ac:dyDescent="0.25">
      <c r="A496" s="1"/>
      <c r="B496" s="1"/>
      <c r="C496" s="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 x14ac:dyDescent="0.25">
      <c r="A497" s="1"/>
      <c r="B497" s="1"/>
      <c r="C497" s="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 x14ac:dyDescent="0.25">
      <c r="A498" s="1"/>
      <c r="B498" s="1"/>
      <c r="C498" s="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 x14ac:dyDescent="0.25">
      <c r="A499" s="1"/>
      <c r="B499" s="1"/>
      <c r="C499" s="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 x14ac:dyDescent="0.25">
      <c r="A500" s="1"/>
      <c r="B500" s="1"/>
      <c r="C500" s="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 x14ac:dyDescent="0.25">
      <c r="A501" s="1"/>
      <c r="B501" s="1"/>
      <c r="C501" s="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 x14ac:dyDescent="0.25">
      <c r="A502" s="1"/>
      <c r="B502" s="1"/>
      <c r="C502" s="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 x14ac:dyDescent="0.25">
      <c r="A503" s="1"/>
      <c r="B503" s="1"/>
      <c r="C503" s="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 x14ac:dyDescent="0.25">
      <c r="A504" s="1"/>
      <c r="B504" s="1"/>
      <c r="C504" s="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 x14ac:dyDescent="0.25">
      <c r="A505" s="1"/>
      <c r="B505" s="1"/>
      <c r="C505" s="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 x14ac:dyDescent="0.25">
      <c r="A506" s="1"/>
      <c r="B506" s="1"/>
      <c r="C506" s="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 x14ac:dyDescent="0.25">
      <c r="A507" s="1"/>
      <c r="B507" s="1"/>
      <c r="C507" s="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 x14ac:dyDescent="0.25">
      <c r="A508" s="1"/>
      <c r="B508" s="1"/>
      <c r="C508" s="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 x14ac:dyDescent="0.25">
      <c r="A509" s="1"/>
      <c r="B509" s="1"/>
      <c r="C509" s="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 x14ac:dyDescent="0.25">
      <c r="A510" s="1"/>
      <c r="B510" s="1"/>
      <c r="C510" s="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 x14ac:dyDescent="0.25">
      <c r="A511" s="1"/>
      <c r="B511" s="1"/>
      <c r="C511" s="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 x14ac:dyDescent="0.25">
      <c r="A512" s="1"/>
      <c r="B512" s="1"/>
      <c r="C512" s="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 x14ac:dyDescent="0.25">
      <c r="A513" s="1"/>
      <c r="B513" s="1"/>
      <c r="C513" s="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 x14ac:dyDescent="0.25">
      <c r="A514" s="1"/>
      <c r="B514" s="1"/>
      <c r="C514" s="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 x14ac:dyDescent="0.25">
      <c r="A515" s="1"/>
      <c r="B515" s="1"/>
      <c r="C515" s="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 x14ac:dyDescent="0.25">
      <c r="A516" s="1"/>
      <c r="B516" s="1"/>
      <c r="C516" s="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 x14ac:dyDescent="0.25">
      <c r="A517" s="1"/>
      <c r="B517" s="1"/>
      <c r="C517" s="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 x14ac:dyDescent="0.25">
      <c r="A518" s="1"/>
      <c r="B518" s="1"/>
      <c r="C518" s="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 x14ac:dyDescent="0.25">
      <c r="A519" s="1"/>
      <c r="B519" s="1"/>
      <c r="C519" s="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 x14ac:dyDescent="0.25">
      <c r="A520" s="1"/>
      <c r="B520" s="1"/>
      <c r="C520" s="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 x14ac:dyDescent="0.25">
      <c r="A521" s="1"/>
      <c r="B521" s="1"/>
      <c r="C521" s="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 x14ac:dyDescent="0.25">
      <c r="A522" s="1"/>
      <c r="B522" s="1"/>
      <c r="C522" s="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 x14ac:dyDescent="0.25">
      <c r="A523" s="1"/>
      <c r="B523" s="1"/>
      <c r="C523" s="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 x14ac:dyDescent="0.25">
      <c r="A524" s="1"/>
      <c r="B524" s="1"/>
      <c r="C524" s="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 x14ac:dyDescent="0.25">
      <c r="A525" s="1"/>
      <c r="B525" s="1"/>
      <c r="C525" s="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 x14ac:dyDescent="0.25">
      <c r="A526" s="1"/>
      <c r="B526" s="1"/>
      <c r="C526" s="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 x14ac:dyDescent="0.25">
      <c r="A527" s="1"/>
      <c r="B527" s="1"/>
      <c r="C527" s="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 x14ac:dyDescent="0.25">
      <c r="A528" s="1"/>
      <c r="B528" s="1"/>
      <c r="C528" s="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 x14ac:dyDescent="0.25">
      <c r="A529" s="1"/>
      <c r="B529" s="1"/>
      <c r="C529" s="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 x14ac:dyDescent="0.25">
      <c r="A530" s="1"/>
      <c r="B530" s="1"/>
      <c r="C530" s="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 x14ac:dyDescent="0.25">
      <c r="A531" s="1"/>
      <c r="B531" s="1"/>
      <c r="C531" s="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 x14ac:dyDescent="0.25">
      <c r="A532" s="1"/>
      <c r="B532" s="1"/>
      <c r="C532" s="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 x14ac:dyDescent="0.25">
      <c r="A533" s="1"/>
      <c r="B533" s="1"/>
      <c r="C533" s="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 x14ac:dyDescent="0.25">
      <c r="A534" s="1"/>
      <c r="B534" s="1"/>
      <c r="C534" s="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 x14ac:dyDescent="0.25">
      <c r="A535" s="1"/>
      <c r="B535" s="1"/>
      <c r="C535" s="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 x14ac:dyDescent="0.25">
      <c r="A536" s="1"/>
      <c r="B536" s="1"/>
      <c r="C536" s="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 x14ac:dyDescent="0.25">
      <c r="A537" s="1"/>
      <c r="B537" s="1"/>
      <c r="C537" s="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 x14ac:dyDescent="0.25">
      <c r="A538" s="1"/>
      <c r="B538" s="1"/>
      <c r="C538" s="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 x14ac:dyDescent="0.25">
      <c r="A539" s="1"/>
      <c r="B539" s="1"/>
      <c r="C539" s="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 x14ac:dyDescent="0.25">
      <c r="A540" s="1"/>
      <c r="B540" s="1"/>
      <c r="C540" s="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 x14ac:dyDescent="0.25">
      <c r="A541" s="1"/>
      <c r="B541" s="1"/>
      <c r="C541" s="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 x14ac:dyDescent="0.25">
      <c r="A542" s="1"/>
      <c r="B542" s="1"/>
      <c r="C542" s="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 x14ac:dyDescent="0.25">
      <c r="A543" s="1"/>
      <c r="B543" s="1"/>
      <c r="C543" s="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 x14ac:dyDescent="0.25">
      <c r="A544" s="1"/>
      <c r="B544" s="1"/>
      <c r="C544" s="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 x14ac:dyDescent="0.25">
      <c r="A545" s="1"/>
      <c r="B545" s="1"/>
      <c r="C545" s="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 x14ac:dyDescent="0.25">
      <c r="A546" s="1"/>
      <c r="B546" s="1"/>
      <c r="C546" s="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 x14ac:dyDescent="0.25">
      <c r="A547" s="1"/>
      <c r="B547" s="1"/>
      <c r="C547" s="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 x14ac:dyDescent="0.25">
      <c r="A548" s="1"/>
      <c r="B548" s="1"/>
      <c r="C548" s="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 x14ac:dyDescent="0.25">
      <c r="A549" s="1"/>
      <c r="B549" s="1"/>
      <c r="C549" s="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 x14ac:dyDescent="0.25">
      <c r="A550" s="1"/>
      <c r="B550" s="1"/>
      <c r="C550" s="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 x14ac:dyDescent="0.25">
      <c r="A551" s="1"/>
      <c r="B551" s="1"/>
      <c r="C551" s="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 x14ac:dyDescent="0.25">
      <c r="A552" s="1"/>
      <c r="B552" s="1"/>
      <c r="C552" s="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 x14ac:dyDescent="0.25">
      <c r="A553" s="1"/>
      <c r="B553" s="1"/>
      <c r="C553" s="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 x14ac:dyDescent="0.25">
      <c r="A554" s="1"/>
      <c r="B554" s="1"/>
      <c r="C554" s="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 x14ac:dyDescent="0.25">
      <c r="A555" s="1"/>
      <c r="B555" s="1"/>
      <c r="C555" s="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 x14ac:dyDescent="0.25">
      <c r="A556" s="1"/>
      <c r="B556" s="1"/>
      <c r="C556" s="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 x14ac:dyDescent="0.25">
      <c r="A557" s="1"/>
      <c r="B557" s="1"/>
      <c r="C557" s="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 x14ac:dyDescent="0.25">
      <c r="A558" s="1"/>
      <c r="B558" s="1"/>
      <c r="C558" s="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 x14ac:dyDescent="0.25">
      <c r="A559" s="1"/>
      <c r="B559" s="1"/>
      <c r="C559" s="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 x14ac:dyDescent="0.25">
      <c r="A560" s="1"/>
      <c r="B560" s="1"/>
      <c r="C560" s="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 x14ac:dyDescent="0.25">
      <c r="A561" s="1"/>
      <c r="B561" s="1"/>
      <c r="C561" s="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 x14ac:dyDescent="0.25">
      <c r="A562" s="1"/>
      <c r="B562" s="1"/>
      <c r="C562" s="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 x14ac:dyDescent="0.25">
      <c r="A563" s="1"/>
      <c r="B563" s="1"/>
      <c r="C563" s="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 x14ac:dyDescent="0.25">
      <c r="A564" s="1"/>
      <c r="B564" s="1"/>
      <c r="C564" s="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 x14ac:dyDescent="0.25">
      <c r="A565" s="1"/>
      <c r="B565" s="1"/>
      <c r="C565" s="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 x14ac:dyDescent="0.25">
      <c r="A566" s="1"/>
      <c r="B566" s="1"/>
      <c r="C566" s="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 x14ac:dyDescent="0.25">
      <c r="A567" s="1"/>
      <c r="B567" s="1"/>
      <c r="C567" s="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 x14ac:dyDescent="0.25">
      <c r="A568" s="1"/>
      <c r="B568" s="1"/>
      <c r="C568" s="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 x14ac:dyDescent="0.25">
      <c r="A569" s="1"/>
      <c r="B569" s="1"/>
      <c r="C569" s="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 x14ac:dyDescent="0.25">
      <c r="A570" s="1"/>
      <c r="B570" s="1"/>
      <c r="C570" s="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 x14ac:dyDescent="0.25">
      <c r="A571" s="1"/>
      <c r="B571" s="1"/>
      <c r="C571" s="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 x14ac:dyDescent="0.25">
      <c r="A572" s="1"/>
      <c r="B572" s="1"/>
      <c r="C572" s="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 x14ac:dyDescent="0.25">
      <c r="A573" s="1"/>
      <c r="B573" s="1"/>
      <c r="C573" s="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 x14ac:dyDescent="0.25">
      <c r="A574" s="1"/>
      <c r="B574" s="1"/>
      <c r="C574" s="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 x14ac:dyDescent="0.25">
      <c r="A575" s="1"/>
      <c r="B575" s="1"/>
      <c r="C575" s="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 x14ac:dyDescent="0.25">
      <c r="A576" s="1"/>
      <c r="B576" s="1"/>
      <c r="C576" s="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 x14ac:dyDescent="0.25">
      <c r="A577" s="1"/>
      <c r="B577" s="1"/>
      <c r="C577" s="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 x14ac:dyDescent="0.25">
      <c r="A578" s="1"/>
      <c r="B578" s="1"/>
      <c r="C578" s="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 x14ac:dyDescent="0.25">
      <c r="A579" s="1"/>
      <c r="B579" s="1"/>
      <c r="C579" s="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 x14ac:dyDescent="0.25">
      <c r="A580" s="1"/>
      <c r="B580" s="1"/>
      <c r="C580" s="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 x14ac:dyDescent="0.25">
      <c r="A581" s="1"/>
      <c r="B581" s="1"/>
      <c r="C581" s="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 x14ac:dyDescent="0.25">
      <c r="A582" s="1"/>
      <c r="B582" s="1"/>
      <c r="C582" s="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 x14ac:dyDescent="0.25">
      <c r="A583" s="1"/>
      <c r="B583" s="1"/>
      <c r="C583" s="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 x14ac:dyDescent="0.25">
      <c r="A584" s="1"/>
      <c r="B584" s="1"/>
      <c r="C584" s="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 x14ac:dyDescent="0.25">
      <c r="A585" s="1"/>
      <c r="B585" s="1"/>
      <c r="C585" s="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 x14ac:dyDescent="0.25">
      <c r="A586" s="1"/>
      <c r="B586" s="1"/>
      <c r="C586" s="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 x14ac:dyDescent="0.25">
      <c r="A587" s="1"/>
      <c r="B587" s="1"/>
      <c r="C587" s="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 x14ac:dyDescent="0.25">
      <c r="A588" s="1"/>
      <c r="B588" s="1"/>
      <c r="C588" s="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 x14ac:dyDescent="0.25">
      <c r="A589" s="1"/>
      <c r="B589" s="1"/>
      <c r="C589" s="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 x14ac:dyDescent="0.25">
      <c r="A590" s="1"/>
      <c r="B590" s="1"/>
      <c r="C590" s="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 x14ac:dyDescent="0.25">
      <c r="A591" s="1"/>
      <c r="B591" s="1"/>
      <c r="C591" s="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 x14ac:dyDescent="0.25">
      <c r="A592" s="1"/>
      <c r="B592" s="1"/>
      <c r="C592" s="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 x14ac:dyDescent="0.25">
      <c r="A593" s="1"/>
      <c r="B593" s="1"/>
      <c r="C593" s="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 x14ac:dyDescent="0.25">
      <c r="A594" s="1"/>
      <c r="B594" s="1"/>
      <c r="C594" s="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 x14ac:dyDescent="0.25">
      <c r="A595" s="1"/>
      <c r="B595" s="1"/>
      <c r="C595" s="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 x14ac:dyDescent="0.25">
      <c r="A596" s="1"/>
      <c r="B596" s="1"/>
      <c r="C596" s="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 x14ac:dyDescent="0.25">
      <c r="A597" s="1"/>
      <c r="B597" s="1"/>
      <c r="C597" s="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 x14ac:dyDescent="0.25">
      <c r="A598" s="1"/>
      <c r="B598" s="1"/>
      <c r="C598" s="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 x14ac:dyDescent="0.25">
      <c r="A599" s="1"/>
      <c r="B599" s="1"/>
      <c r="C599" s="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 x14ac:dyDescent="0.25">
      <c r="A600" s="1"/>
      <c r="B600" s="1"/>
      <c r="C600" s="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 x14ac:dyDescent="0.25">
      <c r="A601" s="1"/>
      <c r="B601" s="1"/>
      <c r="C601" s="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 x14ac:dyDescent="0.25">
      <c r="A602" s="1"/>
      <c r="B602" s="1"/>
      <c r="C602" s="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 x14ac:dyDescent="0.25">
      <c r="A603" s="1"/>
      <c r="B603" s="1"/>
      <c r="C603" s="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 x14ac:dyDescent="0.25">
      <c r="A604" s="1"/>
      <c r="B604" s="1"/>
      <c r="C604" s="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 x14ac:dyDescent="0.25">
      <c r="A605" s="1"/>
      <c r="B605" s="1"/>
      <c r="C605" s="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 x14ac:dyDescent="0.25">
      <c r="A606" s="1"/>
      <c r="B606" s="1"/>
      <c r="C606" s="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 x14ac:dyDescent="0.25">
      <c r="A607" s="1"/>
      <c r="B607" s="1"/>
      <c r="C607" s="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 x14ac:dyDescent="0.25">
      <c r="A608" s="1"/>
      <c r="B608" s="1"/>
      <c r="C608" s="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 x14ac:dyDescent="0.25">
      <c r="A609" s="1"/>
      <c r="B609" s="1"/>
      <c r="C609" s="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 x14ac:dyDescent="0.25">
      <c r="A610" s="1"/>
      <c r="B610" s="1"/>
      <c r="C610" s="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 x14ac:dyDescent="0.25">
      <c r="A611" s="1"/>
      <c r="B611" s="1"/>
      <c r="C611" s="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 x14ac:dyDescent="0.25">
      <c r="A612" s="1"/>
      <c r="B612" s="1"/>
      <c r="C612" s="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 x14ac:dyDescent="0.25">
      <c r="A613" s="1"/>
      <c r="B613" s="1"/>
      <c r="C613" s="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 x14ac:dyDescent="0.25">
      <c r="A614" s="1"/>
      <c r="B614" s="1"/>
      <c r="C614" s="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 x14ac:dyDescent="0.25">
      <c r="A615" s="1"/>
      <c r="B615" s="1"/>
      <c r="C615" s="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 x14ac:dyDescent="0.25">
      <c r="A616" s="1"/>
      <c r="B616" s="1"/>
      <c r="C616" s="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 x14ac:dyDescent="0.25">
      <c r="A617" s="1"/>
      <c r="B617" s="1"/>
      <c r="C617" s="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 x14ac:dyDescent="0.25">
      <c r="A618" s="1"/>
      <c r="B618" s="1"/>
      <c r="C618" s="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 x14ac:dyDescent="0.25">
      <c r="A619" s="1"/>
      <c r="B619" s="1"/>
      <c r="C619" s="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 x14ac:dyDescent="0.25">
      <c r="A620" s="1"/>
      <c r="B620" s="1"/>
      <c r="C620" s="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 x14ac:dyDescent="0.25">
      <c r="A621" s="1"/>
      <c r="B621" s="1"/>
      <c r="C621" s="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 x14ac:dyDescent="0.25">
      <c r="A622" s="1"/>
      <c r="B622" s="1"/>
      <c r="C622" s="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 x14ac:dyDescent="0.25">
      <c r="A623" s="1"/>
      <c r="B623" s="1"/>
      <c r="C623" s="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 x14ac:dyDescent="0.25">
      <c r="A624" s="1"/>
      <c r="B624" s="1"/>
      <c r="C624" s="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 x14ac:dyDescent="0.25">
      <c r="A625" s="1"/>
      <c r="B625" s="1"/>
      <c r="C625" s="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 x14ac:dyDescent="0.25">
      <c r="A626" s="1"/>
      <c r="B626" s="1"/>
      <c r="C626" s="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 x14ac:dyDescent="0.25">
      <c r="A627" s="1"/>
      <c r="B627" s="1"/>
      <c r="C627" s="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 x14ac:dyDescent="0.25">
      <c r="A628" s="1"/>
      <c r="B628" s="1"/>
      <c r="C628" s="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 x14ac:dyDescent="0.25">
      <c r="A629" s="1"/>
      <c r="B629" s="1"/>
      <c r="C629" s="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 x14ac:dyDescent="0.25">
      <c r="A630" s="1"/>
      <c r="B630" s="1"/>
      <c r="C630" s="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 x14ac:dyDescent="0.25">
      <c r="A631" s="1"/>
      <c r="B631" s="1"/>
      <c r="C631" s="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 x14ac:dyDescent="0.25">
      <c r="A632" s="1"/>
      <c r="B632" s="1"/>
      <c r="C632" s="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 x14ac:dyDescent="0.25">
      <c r="A633" s="1"/>
      <c r="B633" s="1"/>
      <c r="C633" s="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 x14ac:dyDescent="0.25">
      <c r="A634" s="1"/>
      <c r="B634" s="1"/>
      <c r="C634" s="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 x14ac:dyDescent="0.25">
      <c r="A635" s="1"/>
      <c r="B635" s="1"/>
      <c r="C635" s="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 x14ac:dyDescent="0.25">
      <c r="A636" s="1"/>
      <c r="B636" s="1"/>
      <c r="C636" s="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 x14ac:dyDescent="0.25">
      <c r="A637" s="1"/>
      <c r="B637" s="1"/>
      <c r="C637" s="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 x14ac:dyDescent="0.25">
      <c r="A638" s="1"/>
      <c r="B638" s="1"/>
      <c r="C638" s="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 x14ac:dyDescent="0.25">
      <c r="A639" s="1"/>
      <c r="B639" s="1"/>
      <c r="C639" s="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 x14ac:dyDescent="0.25">
      <c r="A640" s="1"/>
      <c r="B640" s="1"/>
      <c r="C640" s="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 x14ac:dyDescent="0.25">
      <c r="A641" s="1"/>
      <c r="B641" s="1"/>
      <c r="C641" s="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 x14ac:dyDescent="0.25">
      <c r="A642" s="1"/>
      <c r="B642" s="1"/>
      <c r="C642" s="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 x14ac:dyDescent="0.25">
      <c r="A643" s="1"/>
      <c r="B643" s="1"/>
      <c r="C643" s="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 x14ac:dyDescent="0.25">
      <c r="A644" s="1"/>
      <c r="B644" s="1"/>
      <c r="C644" s="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 x14ac:dyDescent="0.25">
      <c r="A645" s="1"/>
      <c r="B645" s="1"/>
      <c r="C645" s="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 x14ac:dyDescent="0.25">
      <c r="A646" s="1"/>
      <c r="B646" s="1"/>
      <c r="C646" s="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 x14ac:dyDescent="0.25">
      <c r="A647" s="1"/>
      <c r="B647" s="1"/>
      <c r="C647" s="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 x14ac:dyDescent="0.25">
      <c r="A648" s="1"/>
      <c r="B648" s="1"/>
      <c r="C648" s="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 x14ac:dyDescent="0.25">
      <c r="A649" s="1"/>
      <c r="B649" s="1"/>
      <c r="C649" s="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 x14ac:dyDescent="0.25">
      <c r="A650" s="1"/>
      <c r="B650" s="1"/>
      <c r="C650" s="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 x14ac:dyDescent="0.25">
      <c r="A651" s="1"/>
      <c r="B651" s="1"/>
      <c r="C651" s="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 x14ac:dyDescent="0.25">
      <c r="A652" s="1"/>
      <c r="B652" s="1"/>
      <c r="C652" s="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 x14ac:dyDescent="0.25">
      <c r="A653" s="1"/>
      <c r="B653" s="1"/>
      <c r="C653" s="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 x14ac:dyDescent="0.25">
      <c r="A654" s="1"/>
      <c r="B654" s="1"/>
      <c r="C654" s="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 x14ac:dyDescent="0.25">
      <c r="A655" s="1"/>
      <c r="B655" s="1"/>
      <c r="C655" s="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 x14ac:dyDescent="0.25">
      <c r="A656" s="1"/>
      <c r="B656" s="1"/>
      <c r="C656" s="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 x14ac:dyDescent="0.25">
      <c r="A657" s="1"/>
      <c r="B657" s="1"/>
      <c r="C657" s="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 x14ac:dyDescent="0.25">
      <c r="A658" s="1"/>
      <c r="B658" s="1"/>
      <c r="C658" s="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 x14ac:dyDescent="0.25">
      <c r="A659" s="1"/>
      <c r="B659" s="1"/>
      <c r="C659" s="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 x14ac:dyDescent="0.25">
      <c r="A660" s="1"/>
      <c r="B660" s="1"/>
      <c r="C660" s="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 x14ac:dyDescent="0.25">
      <c r="A661" s="1"/>
      <c r="B661" s="1"/>
      <c r="C661" s="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 x14ac:dyDescent="0.25">
      <c r="A662" s="1"/>
      <c r="B662" s="1"/>
      <c r="C662" s="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 x14ac:dyDescent="0.25">
      <c r="A663" s="1"/>
      <c r="B663" s="1"/>
      <c r="C663" s="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 x14ac:dyDescent="0.25">
      <c r="A664" s="1"/>
      <c r="B664" s="1"/>
      <c r="C664" s="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 x14ac:dyDescent="0.25">
      <c r="A665" s="1"/>
      <c r="B665" s="1"/>
      <c r="C665" s="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 x14ac:dyDescent="0.25">
      <c r="A666" s="1"/>
      <c r="B666" s="1"/>
      <c r="C666" s="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 x14ac:dyDescent="0.25">
      <c r="A667" s="1"/>
      <c r="B667" s="1"/>
      <c r="C667" s="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 x14ac:dyDescent="0.25">
      <c r="A668" s="1"/>
      <c r="B668" s="1"/>
      <c r="C668" s="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 x14ac:dyDescent="0.25">
      <c r="A669" s="1"/>
      <c r="B669" s="1"/>
      <c r="C669" s="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 x14ac:dyDescent="0.25">
      <c r="A670" s="1"/>
      <c r="B670" s="1"/>
      <c r="C670" s="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 x14ac:dyDescent="0.25">
      <c r="A671" s="1"/>
      <c r="B671" s="1"/>
      <c r="C671" s="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 x14ac:dyDescent="0.25">
      <c r="A672" s="1"/>
      <c r="B672" s="1"/>
      <c r="C672" s="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 x14ac:dyDescent="0.25">
      <c r="A673" s="1"/>
      <c r="B673" s="1"/>
      <c r="C673" s="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 x14ac:dyDescent="0.25">
      <c r="A674" s="1"/>
      <c r="B674" s="1"/>
      <c r="C674" s="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 x14ac:dyDescent="0.25">
      <c r="A675" s="1"/>
      <c r="B675" s="1"/>
      <c r="C675" s="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 x14ac:dyDescent="0.25">
      <c r="A676" s="1"/>
      <c r="B676" s="1"/>
      <c r="C676" s="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 x14ac:dyDescent="0.25">
      <c r="A677" s="1"/>
      <c r="B677" s="1"/>
      <c r="C677" s="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 x14ac:dyDescent="0.25">
      <c r="A678" s="1"/>
      <c r="B678" s="1"/>
      <c r="C678" s="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 x14ac:dyDescent="0.25">
      <c r="A679" s="1"/>
      <c r="B679" s="1"/>
      <c r="C679" s="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 x14ac:dyDescent="0.25">
      <c r="A680" s="1"/>
      <c r="B680" s="1"/>
      <c r="C680" s="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 x14ac:dyDescent="0.25">
      <c r="A681" s="1"/>
      <c r="B681" s="1"/>
      <c r="C681" s="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 x14ac:dyDescent="0.25">
      <c r="A682" s="1"/>
      <c r="B682" s="1"/>
      <c r="C682" s="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 x14ac:dyDescent="0.25">
      <c r="A683" s="1"/>
      <c r="B683" s="1"/>
      <c r="C683" s="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 x14ac:dyDescent="0.25">
      <c r="A684" s="1"/>
      <c r="B684" s="1"/>
      <c r="C684" s="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 x14ac:dyDescent="0.25">
      <c r="A685" s="1"/>
      <c r="B685" s="1"/>
      <c r="C685" s="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 x14ac:dyDescent="0.25">
      <c r="A686" s="1"/>
      <c r="B686" s="1"/>
      <c r="C686" s="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 x14ac:dyDescent="0.25">
      <c r="A687" s="1"/>
      <c r="B687" s="1"/>
      <c r="C687" s="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 x14ac:dyDescent="0.25">
      <c r="A688" s="1"/>
      <c r="B688" s="1"/>
      <c r="C688" s="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 x14ac:dyDescent="0.25">
      <c r="A689" s="1"/>
      <c r="B689" s="1"/>
      <c r="C689" s="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 x14ac:dyDescent="0.25">
      <c r="A690" s="1"/>
      <c r="B690" s="1"/>
      <c r="C690" s="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 x14ac:dyDescent="0.25">
      <c r="A691" s="1"/>
      <c r="B691" s="1"/>
      <c r="C691" s="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 x14ac:dyDescent="0.25">
      <c r="A692" s="1"/>
      <c r="B692" s="1"/>
      <c r="C692" s="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 x14ac:dyDescent="0.25">
      <c r="A693" s="1"/>
      <c r="B693" s="1"/>
      <c r="C693" s="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 x14ac:dyDescent="0.25">
      <c r="A694" s="1"/>
      <c r="B694" s="1"/>
      <c r="C694" s="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 x14ac:dyDescent="0.25">
      <c r="A695" s="1"/>
      <c r="B695" s="1"/>
      <c r="C695" s="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 x14ac:dyDescent="0.25">
      <c r="A696" s="1"/>
      <c r="B696" s="1"/>
      <c r="C696" s="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 x14ac:dyDescent="0.25">
      <c r="A697" s="1"/>
      <c r="B697" s="1"/>
      <c r="C697" s="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 x14ac:dyDescent="0.25">
      <c r="A698" s="1"/>
      <c r="B698" s="1"/>
      <c r="C698" s="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 x14ac:dyDescent="0.25">
      <c r="A699" s="1"/>
      <c r="B699" s="1"/>
      <c r="C699" s="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 x14ac:dyDescent="0.25">
      <c r="A700" s="1"/>
      <c r="B700" s="1"/>
      <c r="C700" s="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 x14ac:dyDescent="0.25">
      <c r="A701" s="1"/>
      <c r="B701" s="1"/>
      <c r="C701" s="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 x14ac:dyDescent="0.25">
      <c r="A702" s="1"/>
      <c r="B702" s="1"/>
      <c r="C702" s="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 x14ac:dyDescent="0.25">
      <c r="A703" s="1"/>
      <c r="B703" s="1"/>
      <c r="C703" s="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 x14ac:dyDescent="0.25">
      <c r="A704" s="1"/>
      <c r="B704" s="1"/>
      <c r="C704" s="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 x14ac:dyDescent="0.25">
      <c r="A705" s="1"/>
      <c r="B705" s="1"/>
      <c r="C705" s="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 x14ac:dyDescent="0.25">
      <c r="A706" s="1"/>
      <c r="B706" s="1"/>
      <c r="C706" s="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 x14ac:dyDescent="0.25">
      <c r="A707" s="1"/>
      <c r="B707" s="1"/>
      <c r="C707" s="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 x14ac:dyDescent="0.25">
      <c r="A708" s="1"/>
      <c r="B708" s="1"/>
      <c r="C708" s="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 x14ac:dyDescent="0.25">
      <c r="A709" s="1"/>
      <c r="B709" s="1"/>
      <c r="C709" s="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 x14ac:dyDescent="0.25">
      <c r="A710" s="1"/>
      <c r="B710" s="1"/>
      <c r="C710" s="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 x14ac:dyDescent="0.25">
      <c r="A711" s="1"/>
      <c r="B711" s="1"/>
      <c r="C711" s="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 x14ac:dyDescent="0.25">
      <c r="A712" s="1"/>
      <c r="B712" s="1"/>
      <c r="C712" s="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 x14ac:dyDescent="0.25">
      <c r="A713" s="1"/>
      <c r="B713" s="1"/>
      <c r="C713" s="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 x14ac:dyDescent="0.25">
      <c r="A714" s="1"/>
      <c r="B714" s="1"/>
      <c r="C714" s="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 x14ac:dyDescent="0.25">
      <c r="A715" s="1"/>
      <c r="B715" s="1"/>
      <c r="C715" s="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 x14ac:dyDescent="0.25">
      <c r="A716" s="1"/>
      <c r="B716" s="1"/>
      <c r="C716" s="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 x14ac:dyDescent="0.25">
      <c r="A717" s="1"/>
      <c r="B717" s="1"/>
      <c r="C717" s="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 x14ac:dyDescent="0.25">
      <c r="A718" s="1"/>
      <c r="B718" s="1"/>
      <c r="C718" s="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 x14ac:dyDescent="0.25">
      <c r="A719" s="1"/>
      <c r="B719" s="1"/>
      <c r="C719" s="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 x14ac:dyDescent="0.25">
      <c r="A720" s="1"/>
      <c r="B720" s="1"/>
      <c r="C720" s="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 x14ac:dyDescent="0.25">
      <c r="A721" s="1"/>
      <c r="B721" s="1"/>
      <c r="C721" s="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 x14ac:dyDescent="0.25">
      <c r="A722" s="1"/>
      <c r="B722" s="1"/>
      <c r="C722" s="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 x14ac:dyDescent="0.25">
      <c r="A723" s="1"/>
      <c r="B723" s="1"/>
      <c r="C723" s="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 x14ac:dyDescent="0.25">
      <c r="A724" s="1"/>
      <c r="B724" s="1"/>
      <c r="C724" s="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 x14ac:dyDescent="0.25">
      <c r="A725" s="1"/>
      <c r="B725" s="1"/>
      <c r="C725" s="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 x14ac:dyDescent="0.25">
      <c r="A726" s="1"/>
      <c r="B726" s="1"/>
      <c r="C726" s="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 x14ac:dyDescent="0.25">
      <c r="A727" s="1"/>
      <c r="B727" s="1"/>
      <c r="C727" s="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 x14ac:dyDescent="0.25">
      <c r="A728" s="1"/>
      <c r="B728" s="1"/>
      <c r="C728" s="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 x14ac:dyDescent="0.25">
      <c r="A729" s="1"/>
      <c r="B729" s="1"/>
      <c r="C729" s="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 x14ac:dyDescent="0.25">
      <c r="A730" s="1"/>
      <c r="B730" s="1"/>
      <c r="C730" s="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 x14ac:dyDescent="0.25">
      <c r="A731" s="1"/>
      <c r="B731" s="1"/>
      <c r="C731" s="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 x14ac:dyDescent="0.25">
      <c r="A732" s="1"/>
      <c r="B732" s="1"/>
      <c r="C732" s="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 x14ac:dyDescent="0.25">
      <c r="A733" s="1"/>
      <c r="B733" s="1"/>
      <c r="C733" s="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 x14ac:dyDescent="0.25">
      <c r="A734" s="1"/>
      <c r="B734" s="1"/>
      <c r="C734" s="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 x14ac:dyDescent="0.25">
      <c r="A735" s="1"/>
      <c r="B735" s="1"/>
      <c r="C735" s="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 x14ac:dyDescent="0.25">
      <c r="A736" s="1"/>
      <c r="B736" s="1"/>
      <c r="C736" s="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 x14ac:dyDescent="0.25">
      <c r="A737" s="1"/>
      <c r="B737" s="1"/>
      <c r="C737" s="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 x14ac:dyDescent="0.25">
      <c r="A738" s="1"/>
      <c r="B738" s="1"/>
      <c r="C738" s="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 x14ac:dyDescent="0.25">
      <c r="A739" s="1"/>
      <c r="B739" s="1"/>
      <c r="C739" s="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 x14ac:dyDescent="0.25">
      <c r="A740" s="1"/>
      <c r="B740" s="1"/>
      <c r="C740" s="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 x14ac:dyDescent="0.25">
      <c r="A741" s="1"/>
      <c r="B741" s="1"/>
      <c r="C741" s="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 x14ac:dyDescent="0.25">
      <c r="A742" s="1"/>
      <c r="B742" s="1"/>
      <c r="C742" s="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 x14ac:dyDescent="0.25">
      <c r="A743" s="1"/>
      <c r="B743" s="1"/>
      <c r="C743" s="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 x14ac:dyDescent="0.25">
      <c r="A744" s="1"/>
      <c r="B744" s="1"/>
      <c r="C744" s="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 x14ac:dyDescent="0.25">
      <c r="A745" s="1"/>
      <c r="B745" s="1"/>
      <c r="C745" s="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 x14ac:dyDescent="0.25">
      <c r="A746" s="1"/>
      <c r="B746" s="1"/>
      <c r="C746" s="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 x14ac:dyDescent="0.25">
      <c r="A747" s="1"/>
      <c r="B747" s="1"/>
      <c r="C747" s="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 x14ac:dyDescent="0.25">
      <c r="A748" s="1"/>
      <c r="B748" s="1"/>
      <c r="C748" s="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 x14ac:dyDescent="0.25">
      <c r="A749" s="1"/>
      <c r="B749" s="1"/>
      <c r="C749" s="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 x14ac:dyDescent="0.25">
      <c r="A750" s="1"/>
      <c r="B750" s="1"/>
      <c r="C750" s="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 x14ac:dyDescent="0.25">
      <c r="A751" s="1"/>
      <c r="B751" s="1"/>
      <c r="C751" s="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 x14ac:dyDescent="0.25">
      <c r="A752" s="1"/>
      <c r="B752" s="1"/>
      <c r="C752" s="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 x14ac:dyDescent="0.25">
      <c r="A753" s="1"/>
      <c r="B753" s="1"/>
      <c r="C753" s="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 x14ac:dyDescent="0.25">
      <c r="A754" s="1"/>
      <c r="B754" s="1"/>
      <c r="C754" s="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 x14ac:dyDescent="0.25">
      <c r="A755" s="1"/>
      <c r="B755" s="1"/>
      <c r="C755" s="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 x14ac:dyDescent="0.25">
      <c r="A756" s="1"/>
      <c r="B756" s="1"/>
      <c r="C756" s="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 x14ac:dyDescent="0.25">
      <c r="A757" s="1"/>
      <c r="B757" s="1"/>
      <c r="C757" s="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 x14ac:dyDescent="0.25">
      <c r="A758" s="1"/>
      <c r="B758" s="1"/>
      <c r="C758" s="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 x14ac:dyDescent="0.25">
      <c r="A759" s="1"/>
      <c r="B759" s="1"/>
      <c r="C759" s="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 x14ac:dyDescent="0.25">
      <c r="A760" s="1"/>
      <c r="B760" s="1"/>
      <c r="C760" s="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 x14ac:dyDescent="0.25">
      <c r="A761" s="1"/>
      <c r="B761" s="1"/>
      <c r="C761" s="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 x14ac:dyDescent="0.25">
      <c r="A762" s="1"/>
      <c r="B762" s="1"/>
      <c r="C762" s="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 x14ac:dyDescent="0.25">
      <c r="A763" s="1"/>
      <c r="B763" s="1"/>
      <c r="C763" s="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 x14ac:dyDescent="0.25">
      <c r="A764" s="1"/>
      <c r="B764" s="1"/>
      <c r="C764" s="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 x14ac:dyDescent="0.25">
      <c r="A765" s="1"/>
      <c r="B765" s="1"/>
      <c r="C765" s="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 x14ac:dyDescent="0.25">
      <c r="A766" s="1"/>
      <c r="B766" s="1"/>
      <c r="C766" s="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 x14ac:dyDescent="0.25">
      <c r="A767" s="1"/>
      <c r="B767" s="1"/>
      <c r="C767" s="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 x14ac:dyDescent="0.25">
      <c r="A768" s="1"/>
      <c r="B768" s="1"/>
      <c r="C768" s="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 x14ac:dyDescent="0.25">
      <c r="A769" s="1"/>
      <c r="B769" s="1"/>
      <c r="C769" s="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 x14ac:dyDescent="0.25">
      <c r="A770" s="1"/>
      <c r="B770" s="1"/>
      <c r="C770" s="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 x14ac:dyDescent="0.25">
      <c r="A771" s="1"/>
      <c r="B771" s="1"/>
      <c r="C771" s="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 x14ac:dyDescent="0.25">
      <c r="A772" s="1"/>
      <c r="B772" s="1"/>
      <c r="C772" s="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 x14ac:dyDescent="0.25">
      <c r="A773" s="1"/>
      <c r="B773" s="1"/>
      <c r="C773" s="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 x14ac:dyDescent="0.25">
      <c r="A774" s="1"/>
      <c r="B774" s="1"/>
      <c r="C774" s="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 x14ac:dyDescent="0.25">
      <c r="A775" s="1"/>
      <c r="B775" s="1"/>
      <c r="C775" s="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 x14ac:dyDescent="0.25">
      <c r="A776" s="1"/>
      <c r="B776" s="1"/>
      <c r="C776" s="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 x14ac:dyDescent="0.25">
      <c r="A777" s="1"/>
      <c r="B777" s="1"/>
      <c r="C777" s="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 x14ac:dyDescent="0.25">
      <c r="A778" s="1"/>
      <c r="B778" s="1"/>
      <c r="C778" s="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 x14ac:dyDescent="0.25">
      <c r="A779" s="1"/>
      <c r="B779" s="1"/>
      <c r="C779" s="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 x14ac:dyDescent="0.25">
      <c r="A780" s="1"/>
      <c r="B780" s="1"/>
      <c r="C780" s="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 x14ac:dyDescent="0.25">
      <c r="A781" s="1"/>
      <c r="B781" s="1"/>
      <c r="C781" s="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 x14ac:dyDescent="0.25">
      <c r="A782" s="1"/>
      <c r="B782" s="1"/>
      <c r="C782" s="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 x14ac:dyDescent="0.25">
      <c r="A783" s="1"/>
      <c r="B783" s="1"/>
      <c r="C783" s="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 x14ac:dyDescent="0.25">
      <c r="A784" s="1"/>
      <c r="B784" s="1"/>
      <c r="C784" s="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 x14ac:dyDescent="0.25">
      <c r="A785" s="1"/>
      <c r="B785" s="1"/>
      <c r="C785" s="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 x14ac:dyDescent="0.25">
      <c r="A786" s="1"/>
      <c r="B786" s="1"/>
      <c r="C786" s="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 x14ac:dyDescent="0.25">
      <c r="A787" s="1"/>
      <c r="B787" s="1"/>
      <c r="C787" s="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 x14ac:dyDescent="0.25">
      <c r="A788" s="1"/>
      <c r="B788" s="1"/>
      <c r="C788" s="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 x14ac:dyDescent="0.25">
      <c r="A789" s="1"/>
      <c r="B789" s="1"/>
      <c r="C789" s="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 x14ac:dyDescent="0.25">
      <c r="A790" s="1"/>
      <c r="B790" s="1"/>
      <c r="C790" s="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 x14ac:dyDescent="0.25">
      <c r="A791" s="1"/>
      <c r="B791" s="1"/>
      <c r="C791" s="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 x14ac:dyDescent="0.25">
      <c r="A792" s="1"/>
      <c r="B792" s="1"/>
      <c r="C792" s="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 x14ac:dyDescent="0.25">
      <c r="A793" s="1"/>
      <c r="B793" s="1"/>
      <c r="C793" s="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 x14ac:dyDescent="0.25">
      <c r="A794" s="1"/>
      <c r="B794" s="1"/>
      <c r="C794" s="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 x14ac:dyDescent="0.25">
      <c r="A795" s="1"/>
      <c r="B795" s="1"/>
      <c r="C795" s="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 x14ac:dyDescent="0.25">
      <c r="A796" s="1"/>
      <c r="B796" s="1"/>
      <c r="C796" s="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 x14ac:dyDescent="0.25">
      <c r="A797" s="1"/>
      <c r="B797" s="1"/>
      <c r="C797" s="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 x14ac:dyDescent="0.25">
      <c r="A798" s="1"/>
      <c r="B798" s="1"/>
      <c r="C798" s="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 x14ac:dyDescent="0.25">
      <c r="A799" s="1"/>
      <c r="B799" s="1"/>
      <c r="C799" s="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 x14ac:dyDescent="0.25">
      <c r="A800" s="1"/>
      <c r="B800" s="1"/>
      <c r="C800" s="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 x14ac:dyDescent="0.25">
      <c r="A801" s="1"/>
      <c r="B801" s="1"/>
      <c r="C801" s="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 x14ac:dyDescent="0.25">
      <c r="A802" s="1"/>
      <c r="B802" s="1"/>
      <c r="C802" s="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 x14ac:dyDescent="0.25">
      <c r="A803" s="1"/>
      <c r="B803" s="1"/>
      <c r="C803" s="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 x14ac:dyDescent="0.25">
      <c r="A804" s="1"/>
      <c r="B804" s="1"/>
      <c r="C804" s="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 x14ac:dyDescent="0.25">
      <c r="A805" s="1"/>
      <c r="B805" s="1"/>
      <c r="C805" s="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 x14ac:dyDescent="0.25">
      <c r="A806" s="1"/>
      <c r="B806" s="1"/>
      <c r="C806" s="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 x14ac:dyDescent="0.25">
      <c r="A807" s="1"/>
      <c r="B807" s="1"/>
      <c r="C807" s="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 x14ac:dyDescent="0.25">
      <c r="A808" s="1"/>
      <c r="B808" s="1"/>
      <c r="C808" s="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 x14ac:dyDescent="0.25">
      <c r="A809" s="1"/>
      <c r="B809" s="1"/>
      <c r="C809" s="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 x14ac:dyDescent="0.25">
      <c r="A810" s="1"/>
      <c r="B810" s="1"/>
      <c r="C810" s="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 x14ac:dyDescent="0.25">
      <c r="A811" s="1"/>
      <c r="B811" s="1"/>
      <c r="C811" s="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 x14ac:dyDescent="0.25">
      <c r="A812" s="1"/>
      <c r="B812" s="1"/>
      <c r="C812" s="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 x14ac:dyDescent="0.25">
      <c r="A813" s="1"/>
      <c r="B813" s="1"/>
      <c r="C813" s="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 x14ac:dyDescent="0.25">
      <c r="A814" s="1"/>
      <c r="B814" s="1"/>
      <c r="C814" s="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 x14ac:dyDescent="0.25">
      <c r="A815" s="1"/>
      <c r="B815" s="1"/>
      <c r="C815" s="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 x14ac:dyDescent="0.25">
      <c r="A816" s="1"/>
      <c r="B816" s="1"/>
      <c r="C816" s="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 x14ac:dyDescent="0.25">
      <c r="A817" s="1"/>
      <c r="B817" s="1"/>
      <c r="C817" s="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 x14ac:dyDescent="0.25">
      <c r="A818" s="1"/>
      <c r="B818" s="1"/>
      <c r="C818" s="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 x14ac:dyDescent="0.25">
      <c r="A819" s="1"/>
      <c r="B819" s="1"/>
      <c r="C819" s="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 x14ac:dyDescent="0.25">
      <c r="A820" s="1"/>
      <c r="B820" s="1"/>
      <c r="C820" s="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 x14ac:dyDescent="0.25">
      <c r="A821" s="1"/>
      <c r="B821" s="1"/>
      <c r="C821" s="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 x14ac:dyDescent="0.25">
      <c r="A822" s="1"/>
      <c r="B822" s="1"/>
      <c r="C822" s="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 x14ac:dyDescent="0.25">
      <c r="A823" s="1"/>
      <c r="B823" s="1"/>
      <c r="C823" s="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 x14ac:dyDescent="0.25">
      <c r="A824" s="1"/>
      <c r="B824" s="1"/>
      <c r="C824" s="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 x14ac:dyDescent="0.25">
      <c r="A825" s="1"/>
      <c r="B825" s="1"/>
      <c r="C825" s="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 x14ac:dyDescent="0.25">
      <c r="A826" s="1"/>
      <c r="B826" s="1"/>
      <c r="C826" s="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 x14ac:dyDescent="0.25">
      <c r="A827" s="1"/>
      <c r="B827" s="1"/>
      <c r="C827" s="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 x14ac:dyDescent="0.25">
      <c r="A828" s="1"/>
      <c r="B828" s="1"/>
      <c r="C828" s="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 x14ac:dyDescent="0.25">
      <c r="A829" s="1"/>
      <c r="B829" s="1"/>
      <c r="C829" s="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 x14ac:dyDescent="0.25">
      <c r="A830" s="1"/>
      <c r="B830" s="1"/>
      <c r="C830" s="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 x14ac:dyDescent="0.25">
      <c r="A831" s="1"/>
      <c r="B831" s="1"/>
      <c r="C831" s="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 x14ac:dyDescent="0.25">
      <c r="A832" s="1"/>
      <c r="B832" s="1"/>
      <c r="C832" s="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 x14ac:dyDescent="0.25">
      <c r="A833" s="1"/>
      <c r="B833" s="1"/>
      <c r="C833" s="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 x14ac:dyDescent="0.25">
      <c r="A834" s="1"/>
      <c r="B834" s="1"/>
      <c r="C834" s="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 x14ac:dyDescent="0.25">
      <c r="A835" s="1"/>
      <c r="B835" s="1"/>
      <c r="C835" s="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 x14ac:dyDescent="0.25">
      <c r="A836" s="1"/>
      <c r="B836" s="1"/>
      <c r="C836" s="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 x14ac:dyDescent="0.25">
      <c r="A837" s="1"/>
      <c r="B837" s="1"/>
      <c r="C837" s="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 x14ac:dyDescent="0.25">
      <c r="A838" s="1"/>
      <c r="B838" s="1"/>
      <c r="C838" s="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 x14ac:dyDescent="0.25">
      <c r="A839" s="1"/>
      <c r="B839" s="1"/>
      <c r="C839" s="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 x14ac:dyDescent="0.25">
      <c r="A840" s="1"/>
      <c r="B840" s="1"/>
      <c r="C840" s="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 x14ac:dyDescent="0.25">
      <c r="A841" s="1"/>
      <c r="B841" s="1"/>
      <c r="C841" s="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 x14ac:dyDescent="0.25">
      <c r="A842" s="1"/>
      <c r="B842" s="1"/>
      <c r="C842" s="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 x14ac:dyDescent="0.25">
      <c r="A843" s="1"/>
      <c r="B843" s="1"/>
      <c r="C843" s="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 x14ac:dyDescent="0.25">
      <c r="A844" s="1"/>
      <c r="B844" s="1"/>
      <c r="C844" s="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 x14ac:dyDescent="0.25">
      <c r="A845" s="1"/>
      <c r="B845" s="1"/>
      <c r="C845" s="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 x14ac:dyDescent="0.25">
      <c r="A846" s="1"/>
      <c r="B846" s="1"/>
      <c r="C846" s="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 x14ac:dyDescent="0.25">
      <c r="A847" s="1"/>
      <c r="B847" s="1"/>
      <c r="C847" s="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 x14ac:dyDescent="0.25">
      <c r="A848" s="1"/>
      <c r="B848" s="1"/>
      <c r="C848" s="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 x14ac:dyDescent="0.25">
      <c r="A849" s="1"/>
      <c r="B849" s="1"/>
      <c r="C849" s="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 x14ac:dyDescent="0.25">
      <c r="A850" s="1"/>
      <c r="B850" s="1"/>
      <c r="C850" s="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 x14ac:dyDescent="0.25">
      <c r="A851" s="1"/>
      <c r="B851" s="1"/>
      <c r="C851" s="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 x14ac:dyDescent="0.25">
      <c r="A852" s="1"/>
      <c r="B852" s="1"/>
      <c r="C852" s="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 x14ac:dyDescent="0.25">
      <c r="A853" s="1"/>
      <c r="B853" s="1"/>
      <c r="C853" s="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 x14ac:dyDescent="0.25">
      <c r="A854" s="1"/>
      <c r="B854" s="1"/>
      <c r="C854" s="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 x14ac:dyDescent="0.25">
      <c r="A855" s="1"/>
      <c r="B855" s="1"/>
      <c r="C855" s="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 x14ac:dyDescent="0.25">
      <c r="A856" s="1"/>
      <c r="B856" s="1"/>
      <c r="C856" s="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 x14ac:dyDescent="0.25">
      <c r="A857" s="1"/>
      <c r="B857" s="1"/>
      <c r="C857" s="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 x14ac:dyDescent="0.25">
      <c r="A858" s="1"/>
      <c r="B858" s="1"/>
      <c r="C858" s="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 x14ac:dyDescent="0.25">
      <c r="A859" s="1"/>
      <c r="B859" s="1"/>
      <c r="C859" s="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 x14ac:dyDescent="0.25">
      <c r="A860" s="1"/>
      <c r="B860" s="1"/>
      <c r="C860" s="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 x14ac:dyDescent="0.25">
      <c r="A861" s="1"/>
      <c r="B861" s="1"/>
      <c r="C861" s="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 x14ac:dyDescent="0.25">
      <c r="A862" s="1"/>
      <c r="B862" s="1"/>
      <c r="C862" s="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 x14ac:dyDescent="0.25">
      <c r="A863" s="1"/>
      <c r="B863" s="1"/>
      <c r="C863" s="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 x14ac:dyDescent="0.25">
      <c r="A864" s="1"/>
      <c r="B864" s="1"/>
      <c r="C864" s="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 x14ac:dyDescent="0.25">
      <c r="A865" s="1"/>
      <c r="B865" s="1"/>
      <c r="C865" s="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 x14ac:dyDescent="0.25">
      <c r="A866" s="1"/>
      <c r="B866" s="1"/>
      <c r="C866" s="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 x14ac:dyDescent="0.25">
      <c r="A867" s="1"/>
      <c r="B867" s="1"/>
      <c r="C867" s="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 x14ac:dyDescent="0.25">
      <c r="A868" s="1"/>
      <c r="B868" s="1"/>
      <c r="C868" s="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 x14ac:dyDescent="0.25">
      <c r="A869" s="1"/>
      <c r="B869" s="1"/>
      <c r="C869" s="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 x14ac:dyDescent="0.25">
      <c r="A870" s="1"/>
      <c r="B870" s="1"/>
      <c r="C870" s="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 x14ac:dyDescent="0.25">
      <c r="A871" s="1"/>
      <c r="B871" s="1"/>
      <c r="C871" s="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 x14ac:dyDescent="0.25">
      <c r="A872" s="1"/>
      <c r="B872" s="1"/>
      <c r="C872" s="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 x14ac:dyDescent="0.25">
      <c r="A873" s="1"/>
      <c r="B873" s="1"/>
      <c r="C873" s="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 x14ac:dyDescent="0.25">
      <c r="A874" s="1"/>
      <c r="B874" s="1"/>
      <c r="C874" s="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 x14ac:dyDescent="0.25">
      <c r="A875" s="1"/>
      <c r="B875" s="1"/>
      <c r="C875" s="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 x14ac:dyDescent="0.25">
      <c r="A876" s="1"/>
      <c r="B876" s="1"/>
      <c r="C876" s="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 x14ac:dyDescent="0.25">
      <c r="A877" s="1"/>
      <c r="B877" s="1"/>
      <c r="C877" s="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 x14ac:dyDescent="0.25">
      <c r="A878" s="1"/>
      <c r="B878" s="1"/>
      <c r="C878" s="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 x14ac:dyDescent="0.25">
      <c r="A879" s="1"/>
      <c r="B879" s="1"/>
      <c r="C879" s="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 x14ac:dyDescent="0.25">
      <c r="A880" s="1"/>
      <c r="B880" s="1"/>
      <c r="C880" s="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 x14ac:dyDescent="0.25">
      <c r="A881" s="1"/>
      <c r="B881" s="1"/>
      <c r="C881" s="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 x14ac:dyDescent="0.25">
      <c r="A882" s="1"/>
      <c r="B882" s="1"/>
      <c r="C882" s="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 x14ac:dyDescent="0.25">
      <c r="A883" s="1"/>
      <c r="B883" s="1"/>
      <c r="C883" s="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 x14ac:dyDescent="0.25">
      <c r="A884" s="1"/>
      <c r="B884" s="1"/>
      <c r="C884" s="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 x14ac:dyDescent="0.25">
      <c r="A885" s="1"/>
      <c r="B885" s="1"/>
      <c r="C885" s="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 x14ac:dyDescent="0.25">
      <c r="A886" s="1"/>
      <c r="B886" s="1"/>
      <c r="C886" s="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 x14ac:dyDescent="0.25">
      <c r="A887" s="1"/>
      <c r="B887" s="1"/>
      <c r="C887" s="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 x14ac:dyDescent="0.25">
      <c r="A888" s="1"/>
      <c r="B888" s="1"/>
      <c r="C888" s="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 x14ac:dyDescent="0.25">
      <c r="A889" s="1"/>
      <c r="B889" s="1"/>
      <c r="C889" s="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 x14ac:dyDescent="0.25">
      <c r="A890" s="1"/>
      <c r="B890" s="1"/>
      <c r="C890" s="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 x14ac:dyDescent="0.25">
      <c r="A891" s="1"/>
      <c r="B891" s="1"/>
      <c r="C891" s="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 x14ac:dyDescent="0.25">
      <c r="A892" s="1"/>
      <c r="B892" s="1"/>
      <c r="C892" s="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 x14ac:dyDescent="0.25">
      <c r="A893" s="1"/>
      <c r="B893" s="1"/>
      <c r="C893" s="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 x14ac:dyDescent="0.25">
      <c r="A894" s="1"/>
      <c r="B894" s="1"/>
      <c r="C894" s="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 x14ac:dyDescent="0.25">
      <c r="A895" s="1"/>
      <c r="B895" s="1"/>
      <c r="C895" s="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 x14ac:dyDescent="0.25">
      <c r="A896" s="1"/>
      <c r="B896" s="1"/>
      <c r="C896" s="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 x14ac:dyDescent="0.25">
      <c r="A897" s="1"/>
      <c r="B897" s="1"/>
      <c r="C897" s="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 x14ac:dyDescent="0.25">
      <c r="A898" s="1"/>
      <c r="B898" s="1"/>
      <c r="C898" s="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 x14ac:dyDescent="0.25">
      <c r="A899" s="1"/>
      <c r="B899" s="1"/>
      <c r="C899" s="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 x14ac:dyDescent="0.25">
      <c r="A900" s="1"/>
      <c r="B900" s="1"/>
      <c r="C900" s="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 x14ac:dyDescent="0.25">
      <c r="A901" s="1"/>
      <c r="B901" s="1"/>
      <c r="C901" s="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 x14ac:dyDescent="0.25">
      <c r="A902" s="1"/>
      <c r="B902" s="1"/>
      <c r="C902" s="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 x14ac:dyDescent="0.25">
      <c r="A903" s="1"/>
      <c r="B903" s="1"/>
      <c r="C903" s="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 x14ac:dyDescent="0.25">
      <c r="A904" s="1"/>
      <c r="B904" s="1"/>
      <c r="C904" s="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 x14ac:dyDescent="0.25">
      <c r="A905" s="1"/>
      <c r="B905" s="1"/>
      <c r="C905" s="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 x14ac:dyDescent="0.25">
      <c r="A906" s="1"/>
      <c r="B906" s="1"/>
      <c r="C906" s="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 x14ac:dyDescent="0.25">
      <c r="A907" s="1"/>
      <c r="B907" s="1"/>
      <c r="C907" s="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 x14ac:dyDescent="0.25">
      <c r="A908" s="1"/>
      <c r="B908" s="1"/>
      <c r="C908" s="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 x14ac:dyDescent="0.25">
      <c r="A909" s="1"/>
      <c r="B909" s="1"/>
      <c r="C909" s="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 x14ac:dyDescent="0.25">
      <c r="A910" s="1"/>
      <c r="B910" s="1"/>
      <c r="C910" s="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 x14ac:dyDescent="0.25">
      <c r="A911" s="1"/>
      <c r="B911" s="1"/>
      <c r="C911" s="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 x14ac:dyDescent="0.25">
      <c r="A912" s="1"/>
      <c r="B912" s="1"/>
      <c r="C912" s="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 x14ac:dyDescent="0.25">
      <c r="A913" s="1"/>
      <c r="B913" s="1"/>
      <c r="C913" s="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 x14ac:dyDescent="0.25">
      <c r="A914" s="1"/>
      <c r="B914" s="1"/>
      <c r="C914" s="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 x14ac:dyDescent="0.25">
      <c r="A915" s="1"/>
      <c r="B915" s="1"/>
      <c r="C915" s="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 x14ac:dyDescent="0.25">
      <c r="A916" s="1"/>
      <c r="B916" s="1"/>
      <c r="C916" s="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 x14ac:dyDescent="0.25">
      <c r="A917" s="1"/>
      <c r="B917" s="1"/>
      <c r="C917" s="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 x14ac:dyDescent="0.25">
      <c r="A918" s="1"/>
      <c r="B918" s="1"/>
      <c r="C918" s="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 x14ac:dyDescent="0.25">
      <c r="A919" s="1"/>
      <c r="B919" s="1"/>
      <c r="C919" s="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 x14ac:dyDescent="0.25">
      <c r="A920" s="1"/>
      <c r="B920" s="1"/>
      <c r="C920" s="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 x14ac:dyDescent="0.25">
      <c r="A921" s="1"/>
      <c r="B921" s="1"/>
      <c r="C921" s="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 x14ac:dyDescent="0.25">
      <c r="A922" s="1"/>
      <c r="B922" s="1"/>
      <c r="C922" s="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 x14ac:dyDescent="0.25">
      <c r="A923" s="1"/>
      <c r="B923" s="1"/>
      <c r="C923" s="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 x14ac:dyDescent="0.25">
      <c r="A924" s="1"/>
      <c r="B924" s="1"/>
      <c r="C924" s="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 x14ac:dyDescent="0.25">
      <c r="A925" s="1"/>
      <c r="B925" s="1"/>
      <c r="C925" s="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 x14ac:dyDescent="0.25">
      <c r="A926" s="1"/>
      <c r="B926" s="1"/>
      <c r="C926" s="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 x14ac:dyDescent="0.25">
      <c r="A927" s="1"/>
      <c r="B927" s="1"/>
      <c r="C927" s="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 x14ac:dyDescent="0.25">
      <c r="A928" s="1"/>
      <c r="B928" s="1"/>
      <c r="C928" s="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 x14ac:dyDescent="0.25">
      <c r="A929" s="1"/>
      <c r="B929" s="1"/>
      <c r="C929" s="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 x14ac:dyDescent="0.25">
      <c r="A930" s="1"/>
      <c r="B930" s="1"/>
      <c r="C930" s="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 x14ac:dyDescent="0.25">
      <c r="A931" s="1"/>
      <c r="B931" s="1"/>
      <c r="C931" s="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 x14ac:dyDescent="0.25">
      <c r="A932" s="1"/>
      <c r="B932" s="1"/>
      <c r="C932" s="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 x14ac:dyDescent="0.25">
      <c r="A933" s="1"/>
      <c r="B933" s="1"/>
      <c r="C933" s="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 x14ac:dyDescent="0.25">
      <c r="A934" s="1"/>
      <c r="B934" s="1"/>
      <c r="C934" s="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 x14ac:dyDescent="0.25">
      <c r="A935" s="1"/>
      <c r="B935" s="1"/>
      <c r="C935" s="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 x14ac:dyDescent="0.25">
      <c r="A936" s="1"/>
      <c r="B936" s="1"/>
      <c r="C936" s="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 x14ac:dyDescent="0.25">
      <c r="A937" s="1"/>
      <c r="B937" s="1"/>
      <c r="C937" s="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 x14ac:dyDescent="0.25">
      <c r="A938" s="1"/>
      <c r="B938" s="1"/>
      <c r="C938" s="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 x14ac:dyDescent="0.25">
      <c r="A939" s="1"/>
      <c r="B939" s="1"/>
      <c r="C939" s="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 x14ac:dyDescent="0.25">
      <c r="A940" s="1"/>
      <c r="B940" s="1"/>
      <c r="C940" s="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 x14ac:dyDescent="0.25">
      <c r="A941" s="1"/>
      <c r="B941" s="1"/>
      <c r="C941" s="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 x14ac:dyDescent="0.25">
      <c r="A942" s="1"/>
      <c r="B942" s="1"/>
      <c r="C942" s="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 x14ac:dyDescent="0.25">
      <c r="A943" s="1"/>
      <c r="B943" s="1"/>
      <c r="C943" s="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 x14ac:dyDescent="0.25">
      <c r="A944" s="1"/>
      <c r="B944" s="1"/>
      <c r="C944" s="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 x14ac:dyDescent="0.25">
      <c r="A945" s="1"/>
      <c r="B945" s="1"/>
      <c r="C945" s="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 x14ac:dyDescent="0.25">
      <c r="A946" s="1"/>
      <c r="B946" s="1"/>
      <c r="C946" s="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 x14ac:dyDescent="0.25">
      <c r="A947" s="1"/>
      <c r="B947" s="1"/>
      <c r="C947" s="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 x14ac:dyDescent="0.25">
      <c r="A948" s="1"/>
      <c r="B948" s="1"/>
      <c r="C948" s="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 x14ac:dyDescent="0.25">
      <c r="A949" s="1"/>
      <c r="B949" s="1"/>
      <c r="C949" s="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 x14ac:dyDescent="0.25">
      <c r="A950" s="1"/>
      <c r="B950" s="1"/>
      <c r="C950" s="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 x14ac:dyDescent="0.25">
      <c r="A951" s="1"/>
      <c r="B951" s="1"/>
      <c r="C951" s="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 x14ac:dyDescent="0.25">
      <c r="A952" s="1"/>
      <c r="B952" s="1"/>
      <c r="C952" s="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 x14ac:dyDescent="0.25">
      <c r="A953" s="1"/>
      <c r="B953" s="1"/>
      <c r="C953" s="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 x14ac:dyDescent="0.25">
      <c r="A954" s="1"/>
      <c r="B954" s="1"/>
      <c r="C954" s="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 x14ac:dyDescent="0.25">
      <c r="A955" s="1"/>
      <c r="B955" s="1"/>
      <c r="C955" s="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 x14ac:dyDescent="0.25">
      <c r="A956" s="1"/>
      <c r="B956" s="1"/>
      <c r="C956" s="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 x14ac:dyDescent="0.25">
      <c r="A957" s="1"/>
      <c r="B957" s="1"/>
      <c r="C957" s="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 x14ac:dyDescent="0.25">
      <c r="A958" s="1"/>
      <c r="B958" s="1"/>
      <c r="C958" s="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 x14ac:dyDescent="0.25">
      <c r="A959" s="1"/>
      <c r="B959" s="1"/>
      <c r="C959" s="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 x14ac:dyDescent="0.25">
      <c r="A960" s="1"/>
      <c r="B960" s="1"/>
      <c r="C960" s="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 x14ac:dyDescent="0.25">
      <c r="A961" s="1"/>
      <c r="B961" s="1"/>
      <c r="C961" s="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 x14ac:dyDescent="0.25">
      <c r="A962" s="1"/>
      <c r="B962" s="1"/>
      <c r="C962" s="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 x14ac:dyDescent="0.25">
      <c r="A963" s="1"/>
      <c r="B963" s="1"/>
      <c r="C963" s="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 x14ac:dyDescent="0.25">
      <c r="A964" s="1"/>
      <c r="B964" s="1"/>
      <c r="C964" s="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 x14ac:dyDescent="0.25">
      <c r="A965" s="1"/>
      <c r="B965" s="1"/>
      <c r="C965" s="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 x14ac:dyDescent="0.25">
      <c r="A966" s="1"/>
      <c r="B966" s="1"/>
      <c r="C966" s="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 x14ac:dyDescent="0.25">
      <c r="A967" s="1"/>
      <c r="B967" s="1"/>
      <c r="C967" s="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 x14ac:dyDescent="0.25">
      <c r="A968" s="1"/>
      <c r="B968" s="1"/>
      <c r="C968" s="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 x14ac:dyDescent="0.25">
      <c r="A969" s="1"/>
      <c r="B969" s="1"/>
      <c r="C969" s="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 x14ac:dyDescent="0.25">
      <c r="A970" s="1"/>
      <c r="B970" s="1"/>
      <c r="C970" s="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 x14ac:dyDescent="0.25">
      <c r="A971" s="1"/>
      <c r="B971" s="1"/>
      <c r="C971" s="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 x14ac:dyDescent="0.25">
      <c r="A972" s="1"/>
      <c r="B972" s="1"/>
      <c r="C972" s="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 x14ac:dyDescent="0.25">
      <c r="A973" s="1"/>
      <c r="B973" s="1"/>
      <c r="C973" s="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 x14ac:dyDescent="0.25">
      <c r="A974" s="1"/>
      <c r="B974" s="1"/>
      <c r="C974" s="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 x14ac:dyDescent="0.25">
      <c r="A975" s="1"/>
      <c r="B975" s="1"/>
      <c r="C975" s="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 x14ac:dyDescent="0.25">
      <c r="A976" s="1"/>
      <c r="B976" s="1"/>
      <c r="C976" s="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 x14ac:dyDescent="0.25">
      <c r="A977" s="1"/>
      <c r="B977" s="1"/>
      <c r="C977" s="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 x14ac:dyDescent="0.25">
      <c r="A978" s="1"/>
      <c r="B978" s="1"/>
      <c r="C978" s="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 x14ac:dyDescent="0.25">
      <c r="A979" s="1"/>
      <c r="B979" s="1"/>
      <c r="C979" s="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 x14ac:dyDescent="0.25">
      <c r="A980" s="1"/>
      <c r="B980" s="1"/>
      <c r="C980" s="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 x14ac:dyDescent="0.25">
      <c r="A981" s="1"/>
      <c r="B981" s="1"/>
      <c r="C981" s="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 x14ac:dyDescent="0.25">
      <c r="A982" s="1"/>
      <c r="B982" s="1"/>
      <c r="C982" s="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 x14ac:dyDescent="0.25">
      <c r="A983" s="1"/>
      <c r="B983" s="1"/>
      <c r="C983" s="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 x14ac:dyDescent="0.25">
      <c r="A984" s="1"/>
      <c r="B984" s="1"/>
      <c r="C984" s="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 x14ac:dyDescent="0.25">
      <c r="A985" s="1"/>
      <c r="B985" s="1"/>
      <c r="C985" s="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 x14ac:dyDescent="0.25">
      <c r="A986" s="1"/>
      <c r="B986" s="1"/>
      <c r="C986" s="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 x14ac:dyDescent="0.25">
      <c r="A987" s="1"/>
      <c r="B987" s="1"/>
      <c r="C987" s="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 x14ac:dyDescent="0.25">
      <c r="A988" s="1"/>
      <c r="B988" s="1"/>
      <c r="C988" s="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" customHeight="1" x14ac:dyDescent="0.25">
      <c r="A989" s="1"/>
      <c r="B989" s="1"/>
      <c r="C989" s="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" customHeight="1" x14ac:dyDescent="0.25">
      <c r="A990" s="1"/>
      <c r="B990" s="1"/>
      <c r="C990" s="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" customHeight="1" x14ac:dyDescent="0.25">
      <c r="A991" s="1"/>
      <c r="B991" s="1"/>
      <c r="C991" s="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" customHeight="1" x14ac:dyDescent="0.25">
      <c r="A992" s="1"/>
      <c r="B992" s="1"/>
      <c r="C992" s="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" customHeight="1" x14ac:dyDescent="0.25">
      <c r="A993" s="1"/>
      <c r="B993" s="1"/>
      <c r="C993" s="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" customHeight="1" x14ac:dyDescent="0.25">
      <c r="A994" s="1"/>
      <c r="B994" s="1"/>
      <c r="C994" s="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" customHeight="1" x14ac:dyDescent="0.25">
      <c r="A995" s="1"/>
      <c r="B995" s="1"/>
      <c r="C995" s="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" customHeight="1" x14ac:dyDescent="0.25">
      <c r="A996" s="1"/>
      <c r="B996" s="1"/>
      <c r="C996" s="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" customHeight="1" x14ac:dyDescent="0.25">
      <c r="A997" s="1"/>
      <c r="B997" s="1"/>
      <c r="C997" s="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" customHeight="1" x14ac:dyDescent="0.25">
      <c r="A998" s="1"/>
      <c r="B998" s="1"/>
      <c r="C998" s="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" customHeight="1" x14ac:dyDescent="0.25">
      <c r="A999" s="1"/>
      <c r="B999" s="1"/>
      <c r="C999" s="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" customHeight="1" x14ac:dyDescent="0.25">
      <c r="A1000" s="1"/>
      <c r="B1000" s="1"/>
      <c r="C1000" s="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6">
    <mergeCell ref="B259:B270"/>
    <mergeCell ref="B271:B282"/>
    <mergeCell ref="B283:C283"/>
    <mergeCell ref="B286:D286"/>
    <mergeCell ref="B163:B174"/>
    <mergeCell ref="B175:B186"/>
    <mergeCell ref="B187:B198"/>
    <mergeCell ref="B199:B210"/>
    <mergeCell ref="B211:B222"/>
    <mergeCell ref="B223:B234"/>
    <mergeCell ref="B235:B246"/>
    <mergeCell ref="B115:B126"/>
    <mergeCell ref="B127:B138"/>
    <mergeCell ref="B139:B150"/>
    <mergeCell ref="B151:B162"/>
    <mergeCell ref="B247:B258"/>
    <mergeCell ref="B55:B66"/>
    <mergeCell ref="B67:B78"/>
    <mergeCell ref="B79:B90"/>
    <mergeCell ref="B91:B102"/>
    <mergeCell ref="B103:B114"/>
    <mergeCell ref="C2:D3"/>
    <mergeCell ref="B7:B18"/>
    <mergeCell ref="B19:B30"/>
    <mergeCell ref="B31:B42"/>
    <mergeCell ref="B43:B54"/>
  </mergeCells>
  <pageMargins left="0.75" right="0.75" top="1" bottom="1" header="0" footer="0"/>
  <pageSetup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abSelected="1" workbookViewId="0">
      <selection activeCell="C36" sqref="C36"/>
    </sheetView>
  </sheetViews>
  <sheetFormatPr baseColWidth="10" defaultColWidth="12.6640625" defaultRowHeight="15" customHeight="1" x14ac:dyDescent="0.25"/>
  <cols>
    <col min="1" max="1" width="3.44140625" customWidth="1"/>
    <col min="2" max="2" width="12.44140625" customWidth="1"/>
    <col min="3" max="3" width="21.21875" customWidth="1"/>
    <col min="4" max="4" width="6.44140625" customWidth="1"/>
    <col min="5" max="5" width="10.6640625" customWidth="1"/>
    <col min="6" max="6" width="16.44140625" customWidth="1"/>
    <col min="7" max="26" width="10.6640625" customWidth="1"/>
  </cols>
  <sheetData>
    <row r="1" spans="1:26" ht="12" customHeight="1" x14ac:dyDescent="0.25"/>
    <row r="2" spans="1:26" ht="12" customHeight="1" x14ac:dyDescent="0.25">
      <c r="B2" s="114" t="s">
        <v>20</v>
      </c>
      <c r="C2" s="97"/>
    </row>
    <row r="3" spans="1:26" ht="12" customHeight="1" x14ac:dyDescent="0.25">
      <c r="B3" s="109"/>
      <c r="C3" s="115"/>
    </row>
    <row r="4" spans="1:26" ht="12" customHeight="1" x14ac:dyDescent="0.25">
      <c r="C4" s="1"/>
    </row>
    <row r="5" spans="1:26" ht="12" customHeight="1" x14ac:dyDescent="0.25">
      <c r="B5" s="77" t="s">
        <v>1</v>
      </c>
      <c r="C5" s="78" t="s">
        <v>21</v>
      </c>
      <c r="D5" s="79"/>
    </row>
    <row r="6" spans="1:26" ht="12" customHeight="1" x14ac:dyDescent="0.25">
      <c r="B6" s="80">
        <v>2003</v>
      </c>
      <c r="C6" s="81">
        <f>+SUM(Mensual!D6)</f>
        <v>1851018568</v>
      </c>
      <c r="D6" s="79"/>
    </row>
    <row r="7" spans="1:26" ht="12" customHeight="1" x14ac:dyDescent="0.25">
      <c r="B7" s="80">
        <v>2004</v>
      </c>
      <c r="C7" s="81">
        <f>+SUM(Mensual!D7:D18)</f>
        <v>6394926619</v>
      </c>
    </row>
    <row r="8" spans="1:26" ht="12" customHeight="1" x14ac:dyDescent="0.25">
      <c r="A8" s="82"/>
      <c r="B8" s="80">
        <v>2005</v>
      </c>
      <c r="C8" s="83">
        <f>+SUM(Mensual!D19:D30)</f>
        <v>5816758144.4099998</v>
      </c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 ht="12" customHeight="1" x14ac:dyDescent="0.25">
      <c r="A9" s="82"/>
      <c r="B9" s="84">
        <v>2006</v>
      </c>
      <c r="C9" s="81">
        <f>+SUM(Mensual!D31:D42)</f>
        <v>6317277050.3699999</v>
      </c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 ht="12" customHeight="1" x14ac:dyDescent="0.25">
      <c r="B10" s="84">
        <v>2007</v>
      </c>
      <c r="C10" s="81">
        <f>+SUM(Mensual!D43:D54)</f>
        <v>6569619586</v>
      </c>
    </row>
    <row r="11" spans="1:26" ht="12" customHeight="1" x14ac:dyDescent="0.25">
      <c r="B11" s="85">
        <v>2008</v>
      </c>
      <c r="C11" s="86">
        <f>+SUM(Mensual!D55:D66)</f>
        <v>6907736032.5200005</v>
      </c>
    </row>
    <row r="12" spans="1:26" ht="12" customHeight="1" x14ac:dyDescent="0.25">
      <c r="B12" s="85">
        <v>2009</v>
      </c>
      <c r="C12" s="86">
        <f>+SUM(Mensual!D67:D78)</f>
        <v>9846234132.8400002</v>
      </c>
    </row>
    <row r="13" spans="1:26" ht="12" customHeight="1" x14ac:dyDescent="0.25">
      <c r="B13" s="85">
        <v>2010</v>
      </c>
      <c r="C13" s="86">
        <f>SUM(Mensual!D79:D90)</f>
        <v>13780502719.595901</v>
      </c>
    </row>
    <row r="14" spans="1:26" ht="12" customHeight="1" x14ac:dyDescent="0.25">
      <c r="B14" s="85">
        <v>2011</v>
      </c>
      <c r="C14" s="86">
        <f>SUM(Mensual!D91:D102)</f>
        <v>15629752488.24441</v>
      </c>
    </row>
    <row r="15" spans="1:26" ht="12" customHeight="1" x14ac:dyDescent="0.25">
      <c r="B15" s="85">
        <v>2012</v>
      </c>
      <c r="C15" s="86">
        <f>SUM(Mensual!D103:D114)</f>
        <v>15867630786</v>
      </c>
    </row>
    <row r="16" spans="1:26" ht="12" customHeight="1" x14ac:dyDescent="0.25">
      <c r="B16" s="85">
        <v>2013</v>
      </c>
      <c r="C16" s="86">
        <f>SUM(Mensual!D115:D126)</f>
        <v>17139009816.039999</v>
      </c>
    </row>
    <row r="17" spans="2:4" ht="12" customHeight="1" x14ac:dyDescent="0.25">
      <c r="B17" s="85">
        <v>2014</v>
      </c>
      <c r="C17" s="86">
        <f>SUM(Mensual!D127:D138)</f>
        <v>18818198453.119999</v>
      </c>
    </row>
    <row r="18" spans="2:4" ht="12" customHeight="1" x14ac:dyDescent="0.25">
      <c r="B18" s="85">
        <v>2015</v>
      </c>
      <c r="C18" s="86">
        <f>SUM(Mensual!D139:D150)</f>
        <v>24122314688.93</v>
      </c>
    </row>
    <row r="19" spans="2:4" ht="12" customHeight="1" x14ac:dyDescent="0.25">
      <c r="B19" s="85">
        <v>2016</v>
      </c>
      <c r="C19" s="86">
        <f>SUM(Mensual!D151:D162)</f>
        <v>25951686043.650002</v>
      </c>
    </row>
    <row r="20" spans="2:4" ht="12" customHeight="1" x14ac:dyDescent="0.25">
      <c r="B20" s="85">
        <v>2017</v>
      </c>
      <c r="C20" s="86">
        <f>SUM(Mensual!D163:D174)</f>
        <v>27542972272</v>
      </c>
    </row>
    <row r="21" spans="2:4" ht="12" customHeight="1" x14ac:dyDescent="0.25">
      <c r="B21" s="85">
        <v>2018</v>
      </c>
      <c r="C21" s="86">
        <f>SUM(Mensual!D175:D186)</f>
        <v>28156339887</v>
      </c>
    </row>
    <row r="22" spans="2:4" ht="12" customHeight="1" x14ac:dyDescent="0.25">
      <c r="B22" s="85">
        <v>2019</v>
      </c>
      <c r="C22" s="86">
        <f>SUM(Mensual!D187:D198)</f>
        <v>33273191000</v>
      </c>
    </row>
    <row r="23" spans="2:4" ht="12" customHeight="1" x14ac:dyDescent="0.25">
      <c r="B23" s="85">
        <v>2020</v>
      </c>
      <c r="C23" s="86">
        <f>SUM(Mensual!D199:D210)</f>
        <v>5964563865</v>
      </c>
    </row>
    <row r="24" spans="2:4" ht="12" customHeight="1" x14ac:dyDescent="0.25">
      <c r="B24" s="84">
        <v>2021</v>
      </c>
      <c r="C24" s="81">
        <f>SUM(Mensual!D211:D222)</f>
        <v>15767094965</v>
      </c>
    </row>
    <row r="25" spans="2:4" ht="12" customHeight="1" x14ac:dyDescent="0.25">
      <c r="B25" s="87">
        <v>2022</v>
      </c>
      <c r="C25" s="81">
        <f>SUM(Mensual!D223:D234)</f>
        <v>24039767000</v>
      </c>
      <c r="D25" s="82"/>
    </row>
    <row r="26" spans="2:4" ht="12" customHeight="1" x14ac:dyDescent="0.25">
      <c r="B26" s="88">
        <v>2023</v>
      </c>
      <c r="C26" s="81">
        <f>SUM(Mensual!D235:D246)</f>
        <v>33136853000</v>
      </c>
      <c r="D26" s="82"/>
    </row>
    <row r="27" spans="2:4" ht="12" customHeight="1" x14ac:dyDescent="0.25">
      <c r="B27" s="88">
        <v>2024</v>
      </c>
      <c r="C27" s="81">
        <f>SUM(Mensual!D247:D258)</f>
        <v>30132824000</v>
      </c>
      <c r="D27" s="82"/>
    </row>
    <row r="28" spans="2:4" ht="12" customHeight="1" x14ac:dyDescent="0.25">
      <c r="B28" s="88">
        <v>2025</v>
      </c>
      <c r="C28" s="81">
        <f>SUM(Mensual!D259:D270)</f>
        <v>32723464000</v>
      </c>
      <c r="D28" s="82"/>
    </row>
    <row r="29" spans="2:4" ht="12" customHeight="1" x14ac:dyDescent="0.25">
      <c r="B29" s="89" t="s">
        <v>22</v>
      </c>
      <c r="C29" s="90">
        <f>SUM(C6:C28)</f>
        <v>405749735117.72034</v>
      </c>
      <c r="D29" s="82"/>
    </row>
    <row r="30" spans="2:4" ht="12.75" customHeight="1" x14ac:dyDescent="0.25"/>
    <row r="31" spans="2:4" ht="14.25" customHeight="1" x14ac:dyDescent="0.25">
      <c r="B31" s="112" t="s">
        <v>23</v>
      </c>
      <c r="C31" s="113"/>
    </row>
    <row r="32" spans="2:4" ht="12" customHeight="1" x14ac:dyDescent="0.25"/>
    <row r="33" spans="2:14" ht="12" customHeight="1" x14ac:dyDescent="0.25">
      <c r="B33" s="91"/>
      <c r="C33" s="92"/>
    </row>
    <row r="34" spans="2:14" ht="12" customHeight="1" x14ac:dyDescent="0.25">
      <c r="C34" s="91"/>
    </row>
    <row r="35" spans="2:14" ht="12" customHeight="1" x14ac:dyDescent="0.25">
      <c r="C35" s="91"/>
      <c r="D35" s="91"/>
    </row>
    <row r="36" spans="2:14" ht="12" customHeight="1" x14ac:dyDescent="0.25">
      <c r="B36" s="91"/>
      <c r="D36" s="93"/>
      <c r="F36" s="93"/>
    </row>
    <row r="37" spans="2:14" ht="12" customHeight="1" x14ac:dyDescent="0.25">
      <c r="D37" s="94"/>
      <c r="N37" s="95"/>
    </row>
    <row r="38" spans="2:14" ht="12" customHeight="1" x14ac:dyDescent="0.25">
      <c r="B38" s="92"/>
    </row>
    <row r="39" spans="2:14" ht="12" customHeight="1" x14ac:dyDescent="0.25"/>
    <row r="40" spans="2:14" ht="12" customHeight="1" x14ac:dyDescent="0.25"/>
    <row r="41" spans="2:14" ht="12" customHeight="1" x14ac:dyDescent="0.25"/>
    <row r="42" spans="2:14" ht="12" customHeight="1" x14ac:dyDescent="0.25"/>
    <row r="43" spans="2:14" ht="12" customHeight="1" x14ac:dyDescent="0.25"/>
    <row r="44" spans="2:14" ht="12" customHeight="1" x14ac:dyDescent="0.25"/>
    <row r="45" spans="2:14" ht="12" customHeight="1" x14ac:dyDescent="0.25"/>
    <row r="46" spans="2:14" ht="12" customHeight="1" x14ac:dyDescent="0.25"/>
    <row r="47" spans="2:14" ht="12" customHeight="1" x14ac:dyDescent="0.25"/>
    <row r="48" spans="2:14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  <row r="284" ht="12" customHeight="1" x14ac:dyDescent="0.25"/>
    <row r="285" ht="12" customHeight="1" x14ac:dyDescent="0.25"/>
    <row r="286" ht="12" customHeight="1" x14ac:dyDescent="0.25"/>
    <row r="287" ht="12" customHeight="1" x14ac:dyDescent="0.25"/>
    <row r="288" ht="12" customHeight="1" x14ac:dyDescent="0.25"/>
    <row r="289" ht="12" customHeight="1" x14ac:dyDescent="0.25"/>
    <row r="290" ht="12" customHeight="1" x14ac:dyDescent="0.25"/>
    <row r="291" ht="12" customHeight="1" x14ac:dyDescent="0.25"/>
    <row r="292" ht="12" customHeight="1" x14ac:dyDescent="0.25"/>
    <row r="293" ht="12" customHeight="1" x14ac:dyDescent="0.25"/>
    <row r="294" ht="12" customHeight="1" x14ac:dyDescent="0.25"/>
    <row r="295" ht="12" customHeight="1" x14ac:dyDescent="0.25"/>
    <row r="296" ht="12" customHeight="1" x14ac:dyDescent="0.25"/>
    <row r="297" ht="12" customHeight="1" x14ac:dyDescent="0.25"/>
    <row r="298" ht="12" customHeight="1" x14ac:dyDescent="0.25"/>
    <row r="299" ht="12" customHeight="1" x14ac:dyDescent="0.25"/>
    <row r="300" ht="12" customHeight="1" x14ac:dyDescent="0.25"/>
    <row r="301" ht="12" customHeight="1" x14ac:dyDescent="0.25"/>
    <row r="302" ht="12" customHeight="1" x14ac:dyDescent="0.25"/>
    <row r="303" ht="12" customHeight="1" x14ac:dyDescent="0.25"/>
    <row r="304" ht="12" customHeight="1" x14ac:dyDescent="0.25"/>
    <row r="305" ht="12" customHeight="1" x14ac:dyDescent="0.25"/>
    <row r="306" ht="12" customHeight="1" x14ac:dyDescent="0.25"/>
    <row r="307" ht="12" customHeight="1" x14ac:dyDescent="0.25"/>
    <row r="308" ht="12" customHeight="1" x14ac:dyDescent="0.25"/>
    <row r="309" ht="12" customHeight="1" x14ac:dyDescent="0.25"/>
    <row r="310" ht="12" customHeight="1" x14ac:dyDescent="0.25"/>
    <row r="311" ht="12" customHeight="1" x14ac:dyDescent="0.25"/>
    <row r="312" ht="12" customHeight="1" x14ac:dyDescent="0.25"/>
    <row r="313" ht="12" customHeight="1" x14ac:dyDescent="0.25"/>
    <row r="314" ht="12" customHeight="1" x14ac:dyDescent="0.25"/>
    <row r="315" ht="12" customHeight="1" x14ac:dyDescent="0.25"/>
    <row r="316" ht="12" customHeight="1" x14ac:dyDescent="0.25"/>
    <row r="317" ht="12" customHeight="1" x14ac:dyDescent="0.25"/>
    <row r="318" ht="12" customHeight="1" x14ac:dyDescent="0.25"/>
    <row r="319" ht="12" customHeight="1" x14ac:dyDescent="0.25"/>
    <row r="320" ht="12" customHeight="1" x14ac:dyDescent="0.25"/>
    <row r="321" ht="12" customHeight="1" x14ac:dyDescent="0.25"/>
    <row r="322" ht="12" customHeight="1" x14ac:dyDescent="0.25"/>
    <row r="323" ht="12" customHeight="1" x14ac:dyDescent="0.25"/>
    <row r="324" ht="12" customHeight="1" x14ac:dyDescent="0.25"/>
    <row r="325" ht="12" customHeight="1" x14ac:dyDescent="0.25"/>
    <row r="326" ht="12" customHeight="1" x14ac:dyDescent="0.25"/>
    <row r="327" ht="12" customHeight="1" x14ac:dyDescent="0.25"/>
    <row r="328" ht="12" customHeight="1" x14ac:dyDescent="0.25"/>
    <row r="329" ht="12" customHeight="1" x14ac:dyDescent="0.25"/>
    <row r="330" ht="12" customHeight="1" x14ac:dyDescent="0.25"/>
    <row r="331" ht="12" customHeight="1" x14ac:dyDescent="0.25"/>
    <row r="332" ht="12" customHeight="1" x14ac:dyDescent="0.25"/>
    <row r="333" ht="12" customHeight="1" x14ac:dyDescent="0.25"/>
    <row r="334" ht="12" customHeight="1" x14ac:dyDescent="0.25"/>
    <row r="335" ht="12" customHeight="1" x14ac:dyDescent="0.25"/>
    <row r="336" ht="12" customHeight="1" x14ac:dyDescent="0.25"/>
    <row r="337" ht="12" customHeight="1" x14ac:dyDescent="0.25"/>
    <row r="338" ht="12" customHeight="1" x14ac:dyDescent="0.25"/>
    <row r="339" ht="12" customHeight="1" x14ac:dyDescent="0.25"/>
    <row r="340" ht="12" customHeight="1" x14ac:dyDescent="0.25"/>
    <row r="341" ht="12" customHeight="1" x14ac:dyDescent="0.25"/>
    <row r="342" ht="12" customHeight="1" x14ac:dyDescent="0.25"/>
    <row r="343" ht="12" customHeight="1" x14ac:dyDescent="0.25"/>
    <row r="344" ht="12" customHeight="1" x14ac:dyDescent="0.25"/>
    <row r="345" ht="12" customHeight="1" x14ac:dyDescent="0.25"/>
    <row r="346" ht="12" customHeight="1" x14ac:dyDescent="0.25"/>
    <row r="347" ht="12" customHeight="1" x14ac:dyDescent="0.25"/>
    <row r="348" ht="12" customHeight="1" x14ac:dyDescent="0.25"/>
    <row r="349" ht="12" customHeight="1" x14ac:dyDescent="0.25"/>
    <row r="350" ht="12" customHeight="1" x14ac:dyDescent="0.25"/>
    <row r="351" ht="12" customHeight="1" x14ac:dyDescent="0.25"/>
    <row r="352" ht="12" customHeight="1" x14ac:dyDescent="0.25"/>
    <row r="353" ht="12" customHeight="1" x14ac:dyDescent="0.25"/>
    <row r="354" ht="12" customHeight="1" x14ac:dyDescent="0.25"/>
    <row r="355" ht="12" customHeight="1" x14ac:dyDescent="0.25"/>
    <row r="356" ht="12" customHeight="1" x14ac:dyDescent="0.25"/>
    <row r="357" ht="12" customHeight="1" x14ac:dyDescent="0.25"/>
    <row r="358" ht="12" customHeight="1" x14ac:dyDescent="0.25"/>
    <row r="359" ht="12" customHeight="1" x14ac:dyDescent="0.25"/>
    <row r="360" ht="12" customHeight="1" x14ac:dyDescent="0.25"/>
    <row r="361" ht="12" customHeight="1" x14ac:dyDescent="0.25"/>
    <row r="362" ht="12" customHeight="1" x14ac:dyDescent="0.25"/>
    <row r="363" ht="12" customHeight="1" x14ac:dyDescent="0.25"/>
    <row r="364" ht="12" customHeight="1" x14ac:dyDescent="0.25"/>
    <row r="365" ht="12" customHeight="1" x14ac:dyDescent="0.25"/>
    <row r="366" ht="12" customHeight="1" x14ac:dyDescent="0.25"/>
    <row r="367" ht="12" customHeight="1" x14ac:dyDescent="0.25"/>
    <row r="368" ht="12" customHeight="1" x14ac:dyDescent="0.25"/>
    <row r="369" ht="12" customHeight="1" x14ac:dyDescent="0.25"/>
    <row r="370" ht="12" customHeight="1" x14ac:dyDescent="0.25"/>
    <row r="371" ht="12" customHeight="1" x14ac:dyDescent="0.25"/>
    <row r="372" ht="12" customHeight="1" x14ac:dyDescent="0.25"/>
    <row r="373" ht="12" customHeight="1" x14ac:dyDescent="0.25"/>
    <row r="374" ht="12" customHeight="1" x14ac:dyDescent="0.25"/>
    <row r="375" ht="12" customHeight="1" x14ac:dyDescent="0.25"/>
    <row r="376" ht="12" customHeight="1" x14ac:dyDescent="0.25"/>
    <row r="377" ht="12" customHeight="1" x14ac:dyDescent="0.25"/>
    <row r="378" ht="12" customHeight="1" x14ac:dyDescent="0.25"/>
    <row r="379" ht="12" customHeight="1" x14ac:dyDescent="0.25"/>
    <row r="380" ht="12" customHeight="1" x14ac:dyDescent="0.25"/>
    <row r="381" ht="12" customHeight="1" x14ac:dyDescent="0.25"/>
    <row r="382" ht="12" customHeight="1" x14ac:dyDescent="0.25"/>
    <row r="383" ht="12" customHeight="1" x14ac:dyDescent="0.25"/>
    <row r="384" ht="12" customHeight="1" x14ac:dyDescent="0.25"/>
    <row r="385" ht="12" customHeight="1" x14ac:dyDescent="0.25"/>
    <row r="386" ht="12" customHeight="1" x14ac:dyDescent="0.25"/>
    <row r="387" ht="12" customHeight="1" x14ac:dyDescent="0.25"/>
    <row r="388" ht="12" customHeight="1" x14ac:dyDescent="0.25"/>
    <row r="389" ht="12" customHeight="1" x14ac:dyDescent="0.25"/>
    <row r="390" ht="12" customHeight="1" x14ac:dyDescent="0.25"/>
    <row r="391" ht="12" customHeight="1" x14ac:dyDescent="0.25"/>
    <row r="392" ht="12" customHeight="1" x14ac:dyDescent="0.25"/>
    <row r="393" ht="12" customHeight="1" x14ac:dyDescent="0.25"/>
    <row r="394" ht="12" customHeight="1" x14ac:dyDescent="0.25"/>
    <row r="395" ht="12" customHeight="1" x14ac:dyDescent="0.25"/>
    <row r="396" ht="12" customHeight="1" x14ac:dyDescent="0.25"/>
    <row r="397" ht="12" customHeight="1" x14ac:dyDescent="0.25"/>
    <row r="398" ht="12" customHeight="1" x14ac:dyDescent="0.25"/>
    <row r="399" ht="12" customHeight="1" x14ac:dyDescent="0.25"/>
    <row r="400" ht="12" customHeight="1" x14ac:dyDescent="0.25"/>
    <row r="401" ht="12" customHeight="1" x14ac:dyDescent="0.25"/>
    <row r="402" ht="12" customHeight="1" x14ac:dyDescent="0.25"/>
    <row r="403" ht="12" customHeight="1" x14ac:dyDescent="0.25"/>
    <row r="404" ht="12" customHeight="1" x14ac:dyDescent="0.25"/>
    <row r="405" ht="12" customHeight="1" x14ac:dyDescent="0.25"/>
    <row r="406" ht="12" customHeight="1" x14ac:dyDescent="0.25"/>
    <row r="407" ht="12" customHeight="1" x14ac:dyDescent="0.25"/>
    <row r="408" ht="12" customHeight="1" x14ac:dyDescent="0.25"/>
    <row r="409" ht="12" customHeight="1" x14ac:dyDescent="0.25"/>
    <row r="410" ht="12" customHeight="1" x14ac:dyDescent="0.25"/>
    <row r="411" ht="12" customHeight="1" x14ac:dyDescent="0.25"/>
    <row r="412" ht="12" customHeight="1" x14ac:dyDescent="0.25"/>
    <row r="413" ht="12" customHeight="1" x14ac:dyDescent="0.25"/>
    <row r="414" ht="12" customHeight="1" x14ac:dyDescent="0.25"/>
    <row r="415" ht="12" customHeight="1" x14ac:dyDescent="0.25"/>
    <row r="416" ht="12" customHeight="1" x14ac:dyDescent="0.25"/>
    <row r="417" ht="12" customHeight="1" x14ac:dyDescent="0.25"/>
    <row r="418" ht="12" customHeight="1" x14ac:dyDescent="0.25"/>
    <row r="419" ht="12" customHeight="1" x14ac:dyDescent="0.25"/>
    <row r="420" ht="12" customHeight="1" x14ac:dyDescent="0.25"/>
    <row r="421" ht="12" customHeight="1" x14ac:dyDescent="0.25"/>
    <row r="422" ht="12" customHeight="1" x14ac:dyDescent="0.25"/>
    <row r="423" ht="12" customHeight="1" x14ac:dyDescent="0.25"/>
    <row r="424" ht="12" customHeight="1" x14ac:dyDescent="0.25"/>
    <row r="425" ht="12" customHeight="1" x14ac:dyDescent="0.25"/>
    <row r="426" ht="12" customHeight="1" x14ac:dyDescent="0.25"/>
    <row r="427" ht="12" customHeight="1" x14ac:dyDescent="0.25"/>
    <row r="428" ht="12" customHeight="1" x14ac:dyDescent="0.25"/>
    <row r="429" ht="12" customHeight="1" x14ac:dyDescent="0.25"/>
    <row r="430" ht="12" customHeight="1" x14ac:dyDescent="0.25"/>
    <row r="431" ht="12" customHeight="1" x14ac:dyDescent="0.25"/>
    <row r="432" ht="12" customHeight="1" x14ac:dyDescent="0.25"/>
    <row r="433" ht="12" customHeight="1" x14ac:dyDescent="0.25"/>
    <row r="434" ht="12" customHeight="1" x14ac:dyDescent="0.25"/>
    <row r="435" ht="12" customHeight="1" x14ac:dyDescent="0.25"/>
    <row r="436" ht="12" customHeight="1" x14ac:dyDescent="0.25"/>
    <row r="437" ht="12" customHeight="1" x14ac:dyDescent="0.25"/>
    <row r="438" ht="12" customHeight="1" x14ac:dyDescent="0.25"/>
    <row r="439" ht="12" customHeight="1" x14ac:dyDescent="0.25"/>
    <row r="440" ht="12" customHeight="1" x14ac:dyDescent="0.25"/>
    <row r="441" ht="12" customHeight="1" x14ac:dyDescent="0.25"/>
    <row r="442" ht="12" customHeight="1" x14ac:dyDescent="0.25"/>
    <row r="443" ht="12" customHeight="1" x14ac:dyDescent="0.25"/>
    <row r="444" ht="12" customHeight="1" x14ac:dyDescent="0.25"/>
    <row r="445" ht="12" customHeight="1" x14ac:dyDescent="0.25"/>
    <row r="446" ht="12" customHeight="1" x14ac:dyDescent="0.25"/>
    <row r="447" ht="12" customHeight="1" x14ac:dyDescent="0.25"/>
    <row r="448" ht="12" customHeight="1" x14ac:dyDescent="0.25"/>
    <row r="449" ht="12" customHeight="1" x14ac:dyDescent="0.25"/>
    <row r="450" ht="12" customHeight="1" x14ac:dyDescent="0.25"/>
    <row r="451" ht="12" customHeight="1" x14ac:dyDescent="0.25"/>
    <row r="452" ht="12" customHeight="1" x14ac:dyDescent="0.25"/>
    <row r="453" ht="12" customHeight="1" x14ac:dyDescent="0.25"/>
    <row r="454" ht="12" customHeight="1" x14ac:dyDescent="0.25"/>
    <row r="455" ht="12" customHeight="1" x14ac:dyDescent="0.25"/>
    <row r="456" ht="12" customHeight="1" x14ac:dyDescent="0.25"/>
    <row r="457" ht="12" customHeight="1" x14ac:dyDescent="0.25"/>
    <row r="458" ht="12" customHeight="1" x14ac:dyDescent="0.25"/>
    <row r="459" ht="12" customHeight="1" x14ac:dyDescent="0.25"/>
    <row r="460" ht="12" customHeight="1" x14ac:dyDescent="0.25"/>
    <row r="461" ht="12" customHeight="1" x14ac:dyDescent="0.25"/>
    <row r="462" ht="12" customHeight="1" x14ac:dyDescent="0.25"/>
    <row r="463" ht="12" customHeight="1" x14ac:dyDescent="0.25"/>
    <row r="464" ht="12" customHeight="1" x14ac:dyDescent="0.25"/>
    <row r="465" ht="12" customHeight="1" x14ac:dyDescent="0.25"/>
    <row r="466" ht="12" customHeight="1" x14ac:dyDescent="0.25"/>
    <row r="467" ht="12" customHeight="1" x14ac:dyDescent="0.25"/>
    <row r="468" ht="12" customHeight="1" x14ac:dyDescent="0.25"/>
    <row r="469" ht="12" customHeight="1" x14ac:dyDescent="0.25"/>
    <row r="470" ht="12" customHeight="1" x14ac:dyDescent="0.25"/>
    <row r="471" ht="12" customHeight="1" x14ac:dyDescent="0.25"/>
    <row r="472" ht="12" customHeight="1" x14ac:dyDescent="0.25"/>
    <row r="473" ht="12" customHeight="1" x14ac:dyDescent="0.25"/>
    <row r="474" ht="12" customHeight="1" x14ac:dyDescent="0.25"/>
    <row r="475" ht="12" customHeight="1" x14ac:dyDescent="0.25"/>
    <row r="476" ht="12" customHeight="1" x14ac:dyDescent="0.25"/>
    <row r="477" ht="12" customHeight="1" x14ac:dyDescent="0.25"/>
    <row r="478" ht="12" customHeight="1" x14ac:dyDescent="0.25"/>
    <row r="479" ht="12" customHeight="1" x14ac:dyDescent="0.25"/>
    <row r="480" ht="12" customHeight="1" x14ac:dyDescent="0.25"/>
    <row r="481" ht="12" customHeight="1" x14ac:dyDescent="0.25"/>
    <row r="482" ht="12" customHeight="1" x14ac:dyDescent="0.25"/>
    <row r="483" ht="12" customHeight="1" x14ac:dyDescent="0.25"/>
    <row r="484" ht="12" customHeight="1" x14ac:dyDescent="0.25"/>
    <row r="485" ht="12" customHeight="1" x14ac:dyDescent="0.25"/>
    <row r="486" ht="12" customHeight="1" x14ac:dyDescent="0.25"/>
    <row r="487" ht="12" customHeight="1" x14ac:dyDescent="0.25"/>
    <row r="488" ht="12" customHeight="1" x14ac:dyDescent="0.25"/>
    <row r="489" ht="12" customHeight="1" x14ac:dyDescent="0.25"/>
    <row r="490" ht="12" customHeight="1" x14ac:dyDescent="0.25"/>
    <row r="491" ht="12" customHeight="1" x14ac:dyDescent="0.25"/>
    <row r="492" ht="12" customHeight="1" x14ac:dyDescent="0.25"/>
    <row r="493" ht="12" customHeight="1" x14ac:dyDescent="0.25"/>
    <row r="494" ht="12" customHeight="1" x14ac:dyDescent="0.25"/>
    <row r="495" ht="12" customHeight="1" x14ac:dyDescent="0.25"/>
    <row r="496" ht="12" customHeight="1" x14ac:dyDescent="0.25"/>
    <row r="497" ht="12" customHeight="1" x14ac:dyDescent="0.25"/>
    <row r="498" ht="12" customHeight="1" x14ac:dyDescent="0.25"/>
    <row r="499" ht="12" customHeight="1" x14ac:dyDescent="0.25"/>
    <row r="500" ht="12" customHeight="1" x14ac:dyDescent="0.25"/>
    <row r="501" ht="12" customHeight="1" x14ac:dyDescent="0.25"/>
    <row r="502" ht="12" customHeight="1" x14ac:dyDescent="0.25"/>
    <row r="503" ht="12" customHeight="1" x14ac:dyDescent="0.25"/>
    <row r="504" ht="12" customHeight="1" x14ac:dyDescent="0.25"/>
    <row r="505" ht="12" customHeight="1" x14ac:dyDescent="0.25"/>
    <row r="506" ht="12" customHeight="1" x14ac:dyDescent="0.25"/>
    <row r="507" ht="12" customHeight="1" x14ac:dyDescent="0.25"/>
    <row r="508" ht="12" customHeight="1" x14ac:dyDescent="0.25"/>
    <row r="509" ht="12" customHeight="1" x14ac:dyDescent="0.25"/>
    <row r="510" ht="12" customHeight="1" x14ac:dyDescent="0.25"/>
    <row r="511" ht="12" customHeight="1" x14ac:dyDescent="0.25"/>
    <row r="512" ht="12" customHeight="1" x14ac:dyDescent="0.25"/>
    <row r="513" ht="12" customHeight="1" x14ac:dyDescent="0.25"/>
    <row r="514" ht="12" customHeight="1" x14ac:dyDescent="0.25"/>
    <row r="515" ht="12" customHeight="1" x14ac:dyDescent="0.25"/>
    <row r="516" ht="12" customHeight="1" x14ac:dyDescent="0.25"/>
    <row r="517" ht="12" customHeight="1" x14ac:dyDescent="0.25"/>
    <row r="518" ht="12" customHeight="1" x14ac:dyDescent="0.25"/>
    <row r="519" ht="12" customHeight="1" x14ac:dyDescent="0.25"/>
    <row r="520" ht="12" customHeight="1" x14ac:dyDescent="0.25"/>
    <row r="521" ht="12" customHeight="1" x14ac:dyDescent="0.25"/>
    <row r="522" ht="12" customHeight="1" x14ac:dyDescent="0.25"/>
    <row r="523" ht="12" customHeight="1" x14ac:dyDescent="0.25"/>
    <row r="524" ht="12" customHeight="1" x14ac:dyDescent="0.25"/>
    <row r="525" ht="12" customHeight="1" x14ac:dyDescent="0.25"/>
    <row r="526" ht="12" customHeight="1" x14ac:dyDescent="0.25"/>
    <row r="527" ht="12" customHeight="1" x14ac:dyDescent="0.25"/>
    <row r="528" ht="12" customHeight="1" x14ac:dyDescent="0.25"/>
    <row r="529" ht="12" customHeight="1" x14ac:dyDescent="0.25"/>
    <row r="530" ht="12" customHeight="1" x14ac:dyDescent="0.25"/>
    <row r="531" ht="12" customHeight="1" x14ac:dyDescent="0.25"/>
    <row r="532" ht="12" customHeight="1" x14ac:dyDescent="0.25"/>
    <row r="533" ht="12" customHeight="1" x14ac:dyDescent="0.25"/>
    <row r="534" ht="12" customHeight="1" x14ac:dyDescent="0.25"/>
    <row r="535" ht="12" customHeight="1" x14ac:dyDescent="0.25"/>
    <row r="536" ht="12" customHeight="1" x14ac:dyDescent="0.25"/>
    <row r="537" ht="12" customHeight="1" x14ac:dyDescent="0.25"/>
    <row r="538" ht="12" customHeight="1" x14ac:dyDescent="0.25"/>
    <row r="539" ht="12" customHeight="1" x14ac:dyDescent="0.25"/>
    <row r="540" ht="12" customHeight="1" x14ac:dyDescent="0.25"/>
    <row r="541" ht="12" customHeight="1" x14ac:dyDescent="0.25"/>
    <row r="542" ht="12" customHeight="1" x14ac:dyDescent="0.25"/>
    <row r="543" ht="12" customHeight="1" x14ac:dyDescent="0.25"/>
    <row r="544" ht="12" customHeight="1" x14ac:dyDescent="0.25"/>
    <row r="545" ht="12" customHeight="1" x14ac:dyDescent="0.25"/>
    <row r="546" ht="12" customHeight="1" x14ac:dyDescent="0.25"/>
    <row r="547" ht="12" customHeight="1" x14ac:dyDescent="0.25"/>
    <row r="548" ht="12" customHeight="1" x14ac:dyDescent="0.25"/>
    <row r="549" ht="12" customHeight="1" x14ac:dyDescent="0.25"/>
    <row r="550" ht="12" customHeight="1" x14ac:dyDescent="0.25"/>
    <row r="551" ht="12" customHeight="1" x14ac:dyDescent="0.25"/>
    <row r="552" ht="12" customHeight="1" x14ac:dyDescent="0.25"/>
    <row r="553" ht="12" customHeight="1" x14ac:dyDescent="0.25"/>
    <row r="554" ht="12" customHeight="1" x14ac:dyDescent="0.25"/>
    <row r="555" ht="12" customHeight="1" x14ac:dyDescent="0.25"/>
    <row r="556" ht="12" customHeight="1" x14ac:dyDescent="0.25"/>
    <row r="557" ht="12" customHeight="1" x14ac:dyDescent="0.25"/>
    <row r="558" ht="12" customHeight="1" x14ac:dyDescent="0.25"/>
    <row r="559" ht="12" customHeight="1" x14ac:dyDescent="0.25"/>
    <row r="560" ht="12" customHeight="1" x14ac:dyDescent="0.25"/>
    <row r="561" ht="12" customHeight="1" x14ac:dyDescent="0.25"/>
    <row r="562" ht="12" customHeight="1" x14ac:dyDescent="0.25"/>
    <row r="563" ht="12" customHeight="1" x14ac:dyDescent="0.25"/>
    <row r="564" ht="12" customHeight="1" x14ac:dyDescent="0.25"/>
    <row r="565" ht="12" customHeight="1" x14ac:dyDescent="0.25"/>
    <row r="566" ht="12" customHeight="1" x14ac:dyDescent="0.25"/>
    <row r="567" ht="12" customHeight="1" x14ac:dyDescent="0.25"/>
    <row r="568" ht="12" customHeight="1" x14ac:dyDescent="0.25"/>
    <row r="569" ht="12" customHeight="1" x14ac:dyDescent="0.25"/>
    <row r="570" ht="12" customHeight="1" x14ac:dyDescent="0.25"/>
    <row r="571" ht="12" customHeight="1" x14ac:dyDescent="0.25"/>
    <row r="572" ht="12" customHeight="1" x14ac:dyDescent="0.25"/>
    <row r="573" ht="12" customHeight="1" x14ac:dyDescent="0.25"/>
    <row r="574" ht="12" customHeight="1" x14ac:dyDescent="0.25"/>
    <row r="575" ht="12" customHeight="1" x14ac:dyDescent="0.25"/>
    <row r="576" ht="12" customHeight="1" x14ac:dyDescent="0.25"/>
    <row r="577" ht="12" customHeight="1" x14ac:dyDescent="0.25"/>
    <row r="578" ht="12" customHeight="1" x14ac:dyDescent="0.25"/>
    <row r="579" ht="12" customHeight="1" x14ac:dyDescent="0.25"/>
    <row r="580" ht="12" customHeight="1" x14ac:dyDescent="0.25"/>
    <row r="581" ht="12" customHeight="1" x14ac:dyDescent="0.25"/>
    <row r="582" ht="12" customHeight="1" x14ac:dyDescent="0.25"/>
    <row r="583" ht="12" customHeight="1" x14ac:dyDescent="0.25"/>
    <row r="584" ht="12" customHeight="1" x14ac:dyDescent="0.25"/>
    <row r="585" ht="12" customHeight="1" x14ac:dyDescent="0.25"/>
    <row r="586" ht="12" customHeight="1" x14ac:dyDescent="0.25"/>
    <row r="587" ht="12" customHeight="1" x14ac:dyDescent="0.25"/>
    <row r="588" ht="12" customHeight="1" x14ac:dyDescent="0.25"/>
    <row r="589" ht="12" customHeight="1" x14ac:dyDescent="0.25"/>
    <row r="590" ht="12" customHeight="1" x14ac:dyDescent="0.25"/>
    <row r="591" ht="12" customHeight="1" x14ac:dyDescent="0.25"/>
    <row r="592" ht="12" customHeight="1" x14ac:dyDescent="0.25"/>
    <row r="593" ht="12" customHeight="1" x14ac:dyDescent="0.25"/>
    <row r="594" ht="12" customHeight="1" x14ac:dyDescent="0.25"/>
    <row r="595" ht="12" customHeight="1" x14ac:dyDescent="0.25"/>
    <row r="596" ht="12" customHeight="1" x14ac:dyDescent="0.25"/>
    <row r="597" ht="12" customHeight="1" x14ac:dyDescent="0.25"/>
    <row r="598" ht="12" customHeight="1" x14ac:dyDescent="0.25"/>
    <row r="599" ht="12" customHeight="1" x14ac:dyDescent="0.25"/>
    <row r="600" ht="12" customHeight="1" x14ac:dyDescent="0.25"/>
    <row r="601" ht="12" customHeight="1" x14ac:dyDescent="0.25"/>
    <row r="602" ht="12" customHeight="1" x14ac:dyDescent="0.25"/>
    <row r="603" ht="12" customHeight="1" x14ac:dyDescent="0.25"/>
    <row r="604" ht="12" customHeight="1" x14ac:dyDescent="0.25"/>
    <row r="605" ht="12" customHeight="1" x14ac:dyDescent="0.25"/>
    <row r="606" ht="12" customHeight="1" x14ac:dyDescent="0.25"/>
    <row r="607" ht="12" customHeight="1" x14ac:dyDescent="0.25"/>
    <row r="608" ht="12" customHeight="1" x14ac:dyDescent="0.25"/>
    <row r="609" ht="12" customHeight="1" x14ac:dyDescent="0.25"/>
    <row r="610" ht="12" customHeight="1" x14ac:dyDescent="0.25"/>
    <row r="611" ht="12" customHeight="1" x14ac:dyDescent="0.25"/>
    <row r="612" ht="12" customHeight="1" x14ac:dyDescent="0.25"/>
    <row r="613" ht="12" customHeight="1" x14ac:dyDescent="0.25"/>
    <row r="614" ht="12" customHeight="1" x14ac:dyDescent="0.25"/>
    <row r="615" ht="12" customHeight="1" x14ac:dyDescent="0.25"/>
    <row r="616" ht="12" customHeight="1" x14ac:dyDescent="0.25"/>
    <row r="617" ht="12" customHeight="1" x14ac:dyDescent="0.25"/>
    <row r="618" ht="12" customHeight="1" x14ac:dyDescent="0.25"/>
    <row r="619" ht="12" customHeight="1" x14ac:dyDescent="0.25"/>
    <row r="620" ht="12" customHeight="1" x14ac:dyDescent="0.25"/>
    <row r="621" ht="12" customHeight="1" x14ac:dyDescent="0.25"/>
    <row r="622" ht="12" customHeight="1" x14ac:dyDescent="0.25"/>
    <row r="623" ht="12" customHeight="1" x14ac:dyDescent="0.25"/>
    <row r="624" ht="12" customHeight="1" x14ac:dyDescent="0.25"/>
    <row r="625" ht="12" customHeight="1" x14ac:dyDescent="0.25"/>
    <row r="626" ht="12" customHeight="1" x14ac:dyDescent="0.25"/>
    <row r="627" ht="12" customHeight="1" x14ac:dyDescent="0.25"/>
    <row r="628" ht="12" customHeight="1" x14ac:dyDescent="0.25"/>
    <row r="629" ht="12" customHeight="1" x14ac:dyDescent="0.25"/>
    <row r="630" ht="12" customHeight="1" x14ac:dyDescent="0.25"/>
    <row r="631" ht="12" customHeight="1" x14ac:dyDescent="0.25"/>
    <row r="632" ht="12" customHeight="1" x14ac:dyDescent="0.25"/>
    <row r="633" ht="12" customHeight="1" x14ac:dyDescent="0.25"/>
    <row r="634" ht="12" customHeight="1" x14ac:dyDescent="0.25"/>
    <row r="635" ht="12" customHeight="1" x14ac:dyDescent="0.25"/>
    <row r="636" ht="12" customHeight="1" x14ac:dyDescent="0.25"/>
    <row r="637" ht="12" customHeight="1" x14ac:dyDescent="0.25"/>
    <row r="638" ht="12" customHeight="1" x14ac:dyDescent="0.25"/>
    <row r="639" ht="12" customHeight="1" x14ac:dyDescent="0.25"/>
    <row r="640" ht="12" customHeight="1" x14ac:dyDescent="0.25"/>
    <row r="641" ht="12" customHeight="1" x14ac:dyDescent="0.25"/>
    <row r="642" ht="12" customHeight="1" x14ac:dyDescent="0.25"/>
    <row r="643" ht="12" customHeight="1" x14ac:dyDescent="0.25"/>
    <row r="644" ht="12" customHeight="1" x14ac:dyDescent="0.25"/>
    <row r="645" ht="12" customHeight="1" x14ac:dyDescent="0.25"/>
    <row r="646" ht="12" customHeight="1" x14ac:dyDescent="0.25"/>
    <row r="647" ht="12" customHeight="1" x14ac:dyDescent="0.25"/>
    <row r="648" ht="12" customHeight="1" x14ac:dyDescent="0.25"/>
    <row r="649" ht="12" customHeight="1" x14ac:dyDescent="0.25"/>
    <row r="650" ht="12" customHeight="1" x14ac:dyDescent="0.25"/>
    <row r="651" ht="12" customHeight="1" x14ac:dyDescent="0.25"/>
    <row r="652" ht="12" customHeight="1" x14ac:dyDescent="0.25"/>
    <row r="653" ht="12" customHeight="1" x14ac:dyDescent="0.25"/>
    <row r="654" ht="12" customHeight="1" x14ac:dyDescent="0.25"/>
    <row r="655" ht="12" customHeight="1" x14ac:dyDescent="0.25"/>
    <row r="656" ht="12" customHeight="1" x14ac:dyDescent="0.25"/>
    <row r="657" ht="12" customHeight="1" x14ac:dyDescent="0.25"/>
    <row r="658" ht="12" customHeight="1" x14ac:dyDescent="0.25"/>
    <row r="659" ht="12" customHeight="1" x14ac:dyDescent="0.25"/>
    <row r="660" ht="12" customHeight="1" x14ac:dyDescent="0.25"/>
    <row r="661" ht="12" customHeight="1" x14ac:dyDescent="0.25"/>
    <row r="662" ht="12" customHeight="1" x14ac:dyDescent="0.25"/>
    <row r="663" ht="12" customHeight="1" x14ac:dyDescent="0.25"/>
    <row r="664" ht="12" customHeight="1" x14ac:dyDescent="0.25"/>
    <row r="665" ht="12" customHeight="1" x14ac:dyDescent="0.25"/>
    <row r="666" ht="12" customHeight="1" x14ac:dyDescent="0.25"/>
    <row r="667" ht="12" customHeight="1" x14ac:dyDescent="0.25"/>
    <row r="668" ht="12" customHeight="1" x14ac:dyDescent="0.25"/>
    <row r="669" ht="12" customHeight="1" x14ac:dyDescent="0.25"/>
    <row r="670" ht="12" customHeight="1" x14ac:dyDescent="0.25"/>
    <row r="671" ht="12" customHeight="1" x14ac:dyDescent="0.25"/>
    <row r="672" ht="12" customHeight="1" x14ac:dyDescent="0.25"/>
    <row r="673" ht="12" customHeight="1" x14ac:dyDescent="0.25"/>
    <row r="674" ht="12" customHeight="1" x14ac:dyDescent="0.25"/>
    <row r="675" ht="12" customHeight="1" x14ac:dyDescent="0.25"/>
    <row r="676" ht="12" customHeight="1" x14ac:dyDescent="0.25"/>
    <row r="677" ht="12" customHeight="1" x14ac:dyDescent="0.25"/>
    <row r="678" ht="12" customHeight="1" x14ac:dyDescent="0.25"/>
    <row r="679" ht="12" customHeight="1" x14ac:dyDescent="0.25"/>
    <row r="680" ht="12" customHeight="1" x14ac:dyDescent="0.25"/>
    <row r="681" ht="12" customHeight="1" x14ac:dyDescent="0.25"/>
    <row r="682" ht="12" customHeight="1" x14ac:dyDescent="0.25"/>
    <row r="683" ht="12" customHeight="1" x14ac:dyDescent="0.25"/>
    <row r="684" ht="12" customHeight="1" x14ac:dyDescent="0.25"/>
    <row r="685" ht="12" customHeight="1" x14ac:dyDescent="0.25"/>
    <row r="686" ht="12" customHeight="1" x14ac:dyDescent="0.25"/>
    <row r="687" ht="12" customHeight="1" x14ac:dyDescent="0.25"/>
    <row r="688" ht="12" customHeight="1" x14ac:dyDescent="0.25"/>
    <row r="689" ht="12" customHeight="1" x14ac:dyDescent="0.25"/>
    <row r="690" ht="12" customHeight="1" x14ac:dyDescent="0.25"/>
    <row r="691" ht="12" customHeight="1" x14ac:dyDescent="0.25"/>
    <row r="692" ht="12" customHeight="1" x14ac:dyDescent="0.25"/>
    <row r="693" ht="12" customHeight="1" x14ac:dyDescent="0.25"/>
    <row r="694" ht="12" customHeight="1" x14ac:dyDescent="0.25"/>
    <row r="695" ht="12" customHeight="1" x14ac:dyDescent="0.25"/>
    <row r="696" ht="12" customHeight="1" x14ac:dyDescent="0.25"/>
    <row r="697" ht="12" customHeight="1" x14ac:dyDescent="0.25"/>
    <row r="698" ht="12" customHeight="1" x14ac:dyDescent="0.25"/>
    <row r="699" ht="12" customHeight="1" x14ac:dyDescent="0.25"/>
    <row r="700" ht="12" customHeight="1" x14ac:dyDescent="0.25"/>
    <row r="701" ht="12" customHeight="1" x14ac:dyDescent="0.25"/>
    <row r="702" ht="12" customHeight="1" x14ac:dyDescent="0.25"/>
    <row r="703" ht="12" customHeight="1" x14ac:dyDescent="0.25"/>
    <row r="704" ht="12" customHeight="1" x14ac:dyDescent="0.25"/>
    <row r="705" ht="12" customHeight="1" x14ac:dyDescent="0.25"/>
    <row r="706" ht="12" customHeight="1" x14ac:dyDescent="0.25"/>
    <row r="707" ht="12" customHeight="1" x14ac:dyDescent="0.25"/>
    <row r="708" ht="12" customHeight="1" x14ac:dyDescent="0.25"/>
    <row r="709" ht="12" customHeight="1" x14ac:dyDescent="0.25"/>
    <row r="710" ht="12" customHeight="1" x14ac:dyDescent="0.25"/>
    <row r="711" ht="12" customHeight="1" x14ac:dyDescent="0.25"/>
    <row r="712" ht="12" customHeight="1" x14ac:dyDescent="0.25"/>
    <row r="713" ht="12" customHeight="1" x14ac:dyDescent="0.25"/>
    <row r="714" ht="12" customHeight="1" x14ac:dyDescent="0.25"/>
    <row r="715" ht="12" customHeight="1" x14ac:dyDescent="0.25"/>
    <row r="716" ht="12" customHeight="1" x14ac:dyDescent="0.25"/>
    <row r="717" ht="12" customHeight="1" x14ac:dyDescent="0.25"/>
    <row r="718" ht="12" customHeight="1" x14ac:dyDescent="0.25"/>
    <row r="719" ht="12" customHeight="1" x14ac:dyDescent="0.25"/>
    <row r="720" ht="12" customHeight="1" x14ac:dyDescent="0.25"/>
    <row r="721" ht="12" customHeight="1" x14ac:dyDescent="0.25"/>
    <row r="722" ht="12" customHeight="1" x14ac:dyDescent="0.25"/>
    <row r="723" ht="12" customHeight="1" x14ac:dyDescent="0.25"/>
    <row r="724" ht="12" customHeight="1" x14ac:dyDescent="0.25"/>
    <row r="725" ht="12" customHeight="1" x14ac:dyDescent="0.25"/>
    <row r="726" ht="12" customHeight="1" x14ac:dyDescent="0.25"/>
    <row r="727" ht="12" customHeight="1" x14ac:dyDescent="0.25"/>
    <row r="728" ht="12" customHeight="1" x14ac:dyDescent="0.25"/>
    <row r="729" ht="12" customHeight="1" x14ac:dyDescent="0.25"/>
    <row r="730" ht="12" customHeight="1" x14ac:dyDescent="0.25"/>
    <row r="731" ht="12" customHeight="1" x14ac:dyDescent="0.25"/>
    <row r="732" ht="12" customHeight="1" x14ac:dyDescent="0.25"/>
    <row r="733" ht="12" customHeight="1" x14ac:dyDescent="0.25"/>
    <row r="734" ht="12" customHeight="1" x14ac:dyDescent="0.25"/>
    <row r="735" ht="12" customHeight="1" x14ac:dyDescent="0.25"/>
    <row r="736" ht="12" customHeight="1" x14ac:dyDescent="0.25"/>
    <row r="737" ht="12" customHeight="1" x14ac:dyDescent="0.25"/>
    <row r="738" ht="12" customHeight="1" x14ac:dyDescent="0.25"/>
    <row r="739" ht="12" customHeight="1" x14ac:dyDescent="0.25"/>
    <row r="740" ht="12" customHeight="1" x14ac:dyDescent="0.25"/>
    <row r="741" ht="12" customHeight="1" x14ac:dyDescent="0.25"/>
    <row r="742" ht="12" customHeight="1" x14ac:dyDescent="0.25"/>
    <row r="743" ht="12" customHeight="1" x14ac:dyDescent="0.25"/>
    <row r="744" ht="12" customHeight="1" x14ac:dyDescent="0.25"/>
    <row r="745" ht="12" customHeight="1" x14ac:dyDescent="0.25"/>
    <row r="746" ht="12" customHeight="1" x14ac:dyDescent="0.25"/>
    <row r="747" ht="12" customHeight="1" x14ac:dyDescent="0.25"/>
    <row r="748" ht="12" customHeight="1" x14ac:dyDescent="0.25"/>
    <row r="749" ht="12" customHeight="1" x14ac:dyDescent="0.25"/>
    <row r="750" ht="12" customHeight="1" x14ac:dyDescent="0.25"/>
    <row r="751" ht="12" customHeight="1" x14ac:dyDescent="0.25"/>
    <row r="752" ht="12" customHeight="1" x14ac:dyDescent="0.25"/>
    <row r="753" ht="12" customHeight="1" x14ac:dyDescent="0.25"/>
    <row r="754" ht="12" customHeight="1" x14ac:dyDescent="0.25"/>
    <row r="755" ht="12" customHeight="1" x14ac:dyDescent="0.25"/>
    <row r="756" ht="12" customHeight="1" x14ac:dyDescent="0.25"/>
    <row r="757" ht="12" customHeight="1" x14ac:dyDescent="0.25"/>
    <row r="758" ht="12" customHeight="1" x14ac:dyDescent="0.25"/>
    <row r="759" ht="12" customHeight="1" x14ac:dyDescent="0.25"/>
    <row r="760" ht="12" customHeight="1" x14ac:dyDescent="0.25"/>
    <row r="761" ht="12" customHeight="1" x14ac:dyDescent="0.25"/>
    <row r="762" ht="12" customHeight="1" x14ac:dyDescent="0.25"/>
    <row r="763" ht="12" customHeight="1" x14ac:dyDescent="0.25"/>
    <row r="764" ht="12" customHeight="1" x14ac:dyDescent="0.25"/>
    <row r="765" ht="12" customHeight="1" x14ac:dyDescent="0.25"/>
    <row r="766" ht="12" customHeight="1" x14ac:dyDescent="0.25"/>
    <row r="767" ht="12" customHeight="1" x14ac:dyDescent="0.25"/>
    <row r="768" ht="12" customHeight="1" x14ac:dyDescent="0.25"/>
    <row r="769" ht="12" customHeight="1" x14ac:dyDescent="0.25"/>
    <row r="770" ht="12" customHeight="1" x14ac:dyDescent="0.25"/>
    <row r="771" ht="12" customHeight="1" x14ac:dyDescent="0.25"/>
    <row r="772" ht="12" customHeight="1" x14ac:dyDescent="0.25"/>
    <row r="773" ht="12" customHeight="1" x14ac:dyDescent="0.25"/>
    <row r="774" ht="12" customHeight="1" x14ac:dyDescent="0.25"/>
    <row r="775" ht="12" customHeight="1" x14ac:dyDescent="0.25"/>
    <row r="776" ht="12" customHeight="1" x14ac:dyDescent="0.25"/>
    <row r="777" ht="12" customHeight="1" x14ac:dyDescent="0.25"/>
    <row r="778" ht="12" customHeight="1" x14ac:dyDescent="0.25"/>
    <row r="779" ht="12" customHeight="1" x14ac:dyDescent="0.25"/>
    <row r="780" ht="12" customHeight="1" x14ac:dyDescent="0.25"/>
    <row r="781" ht="12" customHeight="1" x14ac:dyDescent="0.25"/>
    <row r="782" ht="12" customHeight="1" x14ac:dyDescent="0.25"/>
    <row r="783" ht="12" customHeight="1" x14ac:dyDescent="0.25"/>
    <row r="784" ht="12" customHeight="1" x14ac:dyDescent="0.25"/>
    <row r="785" ht="12" customHeight="1" x14ac:dyDescent="0.25"/>
    <row r="786" ht="12" customHeight="1" x14ac:dyDescent="0.25"/>
    <row r="787" ht="12" customHeight="1" x14ac:dyDescent="0.25"/>
    <row r="788" ht="12" customHeight="1" x14ac:dyDescent="0.25"/>
    <row r="789" ht="12" customHeight="1" x14ac:dyDescent="0.25"/>
    <row r="790" ht="12" customHeight="1" x14ac:dyDescent="0.25"/>
    <row r="791" ht="12" customHeight="1" x14ac:dyDescent="0.25"/>
    <row r="792" ht="12" customHeight="1" x14ac:dyDescent="0.25"/>
    <row r="793" ht="12" customHeight="1" x14ac:dyDescent="0.25"/>
    <row r="794" ht="12" customHeight="1" x14ac:dyDescent="0.25"/>
    <row r="795" ht="12" customHeight="1" x14ac:dyDescent="0.25"/>
    <row r="796" ht="12" customHeight="1" x14ac:dyDescent="0.25"/>
    <row r="797" ht="12" customHeight="1" x14ac:dyDescent="0.25"/>
    <row r="798" ht="12" customHeight="1" x14ac:dyDescent="0.25"/>
    <row r="799" ht="12" customHeight="1" x14ac:dyDescent="0.25"/>
    <row r="800" ht="12" customHeight="1" x14ac:dyDescent="0.25"/>
    <row r="801" ht="12" customHeight="1" x14ac:dyDescent="0.25"/>
    <row r="802" ht="12" customHeight="1" x14ac:dyDescent="0.25"/>
    <row r="803" ht="12" customHeight="1" x14ac:dyDescent="0.25"/>
    <row r="804" ht="12" customHeight="1" x14ac:dyDescent="0.25"/>
    <row r="805" ht="12" customHeight="1" x14ac:dyDescent="0.25"/>
    <row r="806" ht="12" customHeight="1" x14ac:dyDescent="0.25"/>
    <row r="807" ht="12" customHeight="1" x14ac:dyDescent="0.25"/>
    <row r="808" ht="12" customHeight="1" x14ac:dyDescent="0.25"/>
    <row r="809" ht="12" customHeight="1" x14ac:dyDescent="0.25"/>
    <row r="810" ht="12" customHeight="1" x14ac:dyDescent="0.25"/>
    <row r="811" ht="12" customHeight="1" x14ac:dyDescent="0.25"/>
    <row r="812" ht="12" customHeight="1" x14ac:dyDescent="0.25"/>
    <row r="813" ht="12" customHeight="1" x14ac:dyDescent="0.25"/>
    <row r="814" ht="12" customHeight="1" x14ac:dyDescent="0.25"/>
    <row r="815" ht="12" customHeight="1" x14ac:dyDescent="0.25"/>
    <row r="816" ht="12" customHeight="1" x14ac:dyDescent="0.25"/>
    <row r="817" ht="12" customHeight="1" x14ac:dyDescent="0.25"/>
    <row r="818" ht="12" customHeight="1" x14ac:dyDescent="0.25"/>
    <row r="819" ht="12" customHeight="1" x14ac:dyDescent="0.25"/>
    <row r="820" ht="12" customHeight="1" x14ac:dyDescent="0.25"/>
    <row r="821" ht="12" customHeight="1" x14ac:dyDescent="0.25"/>
    <row r="822" ht="12" customHeight="1" x14ac:dyDescent="0.25"/>
    <row r="823" ht="12" customHeight="1" x14ac:dyDescent="0.25"/>
    <row r="824" ht="12" customHeight="1" x14ac:dyDescent="0.25"/>
    <row r="825" ht="12" customHeight="1" x14ac:dyDescent="0.25"/>
    <row r="826" ht="12" customHeight="1" x14ac:dyDescent="0.25"/>
    <row r="827" ht="12" customHeight="1" x14ac:dyDescent="0.25"/>
    <row r="828" ht="12" customHeight="1" x14ac:dyDescent="0.25"/>
    <row r="829" ht="12" customHeight="1" x14ac:dyDescent="0.25"/>
    <row r="830" ht="12" customHeight="1" x14ac:dyDescent="0.25"/>
    <row r="831" ht="12" customHeight="1" x14ac:dyDescent="0.25"/>
    <row r="832" ht="12" customHeight="1" x14ac:dyDescent="0.25"/>
    <row r="833" ht="12" customHeight="1" x14ac:dyDescent="0.25"/>
    <row r="834" ht="12" customHeight="1" x14ac:dyDescent="0.25"/>
    <row r="835" ht="12" customHeight="1" x14ac:dyDescent="0.25"/>
    <row r="836" ht="12" customHeight="1" x14ac:dyDescent="0.25"/>
    <row r="837" ht="12" customHeight="1" x14ac:dyDescent="0.25"/>
    <row r="838" ht="12" customHeight="1" x14ac:dyDescent="0.25"/>
    <row r="839" ht="12" customHeight="1" x14ac:dyDescent="0.25"/>
    <row r="840" ht="12" customHeight="1" x14ac:dyDescent="0.25"/>
    <row r="841" ht="12" customHeight="1" x14ac:dyDescent="0.25"/>
    <row r="842" ht="12" customHeight="1" x14ac:dyDescent="0.25"/>
    <row r="843" ht="12" customHeight="1" x14ac:dyDescent="0.25"/>
    <row r="844" ht="12" customHeight="1" x14ac:dyDescent="0.25"/>
    <row r="845" ht="12" customHeight="1" x14ac:dyDescent="0.25"/>
    <row r="846" ht="12" customHeight="1" x14ac:dyDescent="0.25"/>
    <row r="847" ht="12" customHeight="1" x14ac:dyDescent="0.25"/>
    <row r="848" ht="12" customHeight="1" x14ac:dyDescent="0.25"/>
    <row r="849" ht="12" customHeight="1" x14ac:dyDescent="0.25"/>
    <row r="850" ht="12" customHeight="1" x14ac:dyDescent="0.25"/>
    <row r="851" ht="12" customHeight="1" x14ac:dyDescent="0.25"/>
    <row r="852" ht="12" customHeight="1" x14ac:dyDescent="0.25"/>
    <row r="853" ht="12" customHeight="1" x14ac:dyDescent="0.25"/>
    <row r="854" ht="12" customHeight="1" x14ac:dyDescent="0.25"/>
    <row r="855" ht="12" customHeight="1" x14ac:dyDescent="0.25"/>
    <row r="856" ht="12" customHeight="1" x14ac:dyDescent="0.25"/>
    <row r="857" ht="12" customHeight="1" x14ac:dyDescent="0.25"/>
    <row r="858" ht="12" customHeight="1" x14ac:dyDescent="0.25"/>
    <row r="859" ht="12" customHeight="1" x14ac:dyDescent="0.25"/>
    <row r="860" ht="12" customHeight="1" x14ac:dyDescent="0.25"/>
    <row r="861" ht="12" customHeight="1" x14ac:dyDescent="0.25"/>
    <row r="862" ht="12" customHeight="1" x14ac:dyDescent="0.25"/>
    <row r="863" ht="12" customHeight="1" x14ac:dyDescent="0.25"/>
    <row r="864" ht="12" customHeight="1" x14ac:dyDescent="0.25"/>
    <row r="865" ht="12" customHeight="1" x14ac:dyDescent="0.25"/>
    <row r="866" ht="12" customHeight="1" x14ac:dyDescent="0.25"/>
    <row r="867" ht="12" customHeight="1" x14ac:dyDescent="0.25"/>
    <row r="868" ht="12" customHeight="1" x14ac:dyDescent="0.25"/>
    <row r="869" ht="12" customHeight="1" x14ac:dyDescent="0.25"/>
    <row r="870" ht="12" customHeight="1" x14ac:dyDescent="0.25"/>
    <row r="871" ht="12" customHeight="1" x14ac:dyDescent="0.25"/>
    <row r="872" ht="12" customHeight="1" x14ac:dyDescent="0.25"/>
    <row r="873" ht="12" customHeight="1" x14ac:dyDescent="0.25"/>
    <row r="874" ht="12" customHeight="1" x14ac:dyDescent="0.25"/>
    <row r="875" ht="12" customHeight="1" x14ac:dyDescent="0.25"/>
    <row r="876" ht="12" customHeight="1" x14ac:dyDescent="0.25"/>
    <row r="877" ht="12" customHeight="1" x14ac:dyDescent="0.25"/>
    <row r="878" ht="12" customHeight="1" x14ac:dyDescent="0.25"/>
    <row r="879" ht="12" customHeight="1" x14ac:dyDescent="0.25"/>
    <row r="880" ht="12" customHeight="1" x14ac:dyDescent="0.25"/>
    <row r="881" ht="12" customHeight="1" x14ac:dyDescent="0.25"/>
    <row r="882" ht="12" customHeight="1" x14ac:dyDescent="0.25"/>
    <row r="883" ht="12" customHeight="1" x14ac:dyDescent="0.25"/>
    <row r="884" ht="12" customHeight="1" x14ac:dyDescent="0.25"/>
    <row r="885" ht="12" customHeight="1" x14ac:dyDescent="0.25"/>
    <row r="886" ht="12" customHeight="1" x14ac:dyDescent="0.25"/>
    <row r="887" ht="12" customHeight="1" x14ac:dyDescent="0.25"/>
    <row r="888" ht="12" customHeight="1" x14ac:dyDescent="0.25"/>
    <row r="889" ht="12" customHeight="1" x14ac:dyDescent="0.25"/>
    <row r="890" ht="12" customHeight="1" x14ac:dyDescent="0.25"/>
    <row r="891" ht="12" customHeight="1" x14ac:dyDescent="0.25"/>
    <row r="892" ht="12" customHeight="1" x14ac:dyDescent="0.25"/>
    <row r="893" ht="12" customHeight="1" x14ac:dyDescent="0.25"/>
    <row r="894" ht="12" customHeight="1" x14ac:dyDescent="0.25"/>
    <row r="895" ht="12" customHeight="1" x14ac:dyDescent="0.25"/>
    <row r="896" ht="12" customHeight="1" x14ac:dyDescent="0.25"/>
    <row r="897" ht="12" customHeight="1" x14ac:dyDescent="0.25"/>
    <row r="898" ht="12" customHeight="1" x14ac:dyDescent="0.25"/>
    <row r="899" ht="12" customHeight="1" x14ac:dyDescent="0.25"/>
    <row r="900" ht="12" customHeight="1" x14ac:dyDescent="0.25"/>
    <row r="901" ht="12" customHeight="1" x14ac:dyDescent="0.25"/>
    <row r="902" ht="12" customHeight="1" x14ac:dyDescent="0.25"/>
    <row r="903" ht="12" customHeight="1" x14ac:dyDescent="0.25"/>
    <row r="904" ht="12" customHeight="1" x14ac:dyDescent="0.25"/>
    <row r="905" ht="12" customHeight="1" x14ac:dyDescent="0.25"/>
    <row r="906" ht="12" customHeight="1" x14ac:dyDescent="0.25"/>
    <row r="907" ht="12" customHeight="1" x14ac:dyDescent="0.25"/>
    <row r="908" ht="12" customHeight="1" x14ac:dyDescent="0.25"/>
    <row r="909" ht="12" customHeight="1" x14ac:dyDescent="0.25"/>
    <row r="910" ht="12" customHeight="1" x14ac:dyDescent="0.25"/>
    <row r="911" ht="12" customHeight="1" x14ac:dyDescent="0.25"/>
    <row r="912" ht="12" customHeight="1" x14ac:dyDescent="0.25"/>
    <row r="913" ht="12" customHeight="1" x14ac:dyDescent="0.25"/>
    <row r="914" ht="12" customHeight="1" x14ac:dyDescent="0.25"/>
    <row r="915" ht="12" customHeight="1" x14ac:dyDescent="0.25"/>
    <row r="916" ht="12" customHeight="1" x14ac:dyDescent="0.25"/>
    <row r="917" ht="12" customHeight="1" x14ac:dyDescent="0.25"/>
    <row r="918" ht="12" customHeight="1" x14ac:dyDescent="0.25"/>
    <row r="919" ht="12" customHeight="1" x14ac:dyDescent="0.25"/>
    <row r="920" ht="12" customHeight="1" x14ac:dyDescent="0.25"/>
    <row r="921" ht="12" customHeight="1" x14ac:dyDescent="0.25"/>
    <row r="922" ht="12" customHeight="1" x14ac:dyDescent="0.25"/>
    <row r="923" ht="12" customHeight="1" x14ac:dyDescent="0.25"/>
    <row r="924" ht="12" customHeight="1" x14ac:dyDescent="0.25"/>
    <row r="925" ht="12" customHeight="1" x14ac:dyDescent="0.25"/>
    <row r="926" ht="12" customHeight="1" x14ac:dyDescent="0.25"/>
    <row r="927" ht="12" customHeight="1" x14ac:dyDescent="0.25"/>
    <row r="928" ht="12" customHeight="1" x14ac:dyDescent="0.25"/>
    <row r="929" ht="12" customHeight="1" x14ac:dyDescent="0.25"/>
    <row r="930" ht="12" customHeight="1" x14ac:dyDescent="0.25"/>
    <row r="931" ht="12" customHeight="1" x14ac:dyDescent="0.25"/>
    <row r="932" ht="12" customHeight="1" x14ac:dyDescent="0.25"/>
    <row r="933" ht="12" customHeight="1" x14ac:dyDescent="0.25"/>
    <row r="934" ht="12" customHeight="1" x14ac:dyDescent="0.25"/>
    <row r="935" ht="12" customHeight="1" x14ac:dyDescent="0.25"/>
    <row r="936" ht="12" customHeight="1" x14ac:dyDescent="0.25"/>
    <row r="937" ht="12" customHeight="1" x14ac:dyDescent="0.25"/>
    <row r="938" ht="12" customHeight="1" x14ac:dyDescent="0.25"/>
    <row r="939" ht="12" customHeight="1" x14ac:dyDescent="0.25"/>
    <row r="940" ht="12" customHeight="1" x14ac:dyDescent="0.25"/>
    <row r="941" ht="12" customHeight="1" x14ac:dyDescent="0.25"/>
    <row r="942" ht="12" customHeight="1" x14ac:dyDescent="0.25"/>
    <row r="943" ht="12" customHeight="1" x14ac:dyDescent="0.25"/>
    <row r="944" ht="12" customHeight="1" x14ac:dyDescent="0.25"/>
    <row r="945" ht="12" customHeight="1" x14ac:dyDescent="0.25"/>
    <row r="946" ht="12" customHeight="1" x14ac:dyDescent="0.25"/>
    <row r="947" ht="12" customHeight="1" x14ac:dyDescent="0.25"/>
    <row r="948" ht="12" customHeight="1" x14ac:dyDescent="0.25"/>
    <row r="949" ht="12" customHeight="1" x14ac:dyDescent="0.25"/>
    <row r="950" ht="12" customHeight="1" x14ac:dyDescent="0.25"/>
    <row r="951" ht="12" customHeight="1" x14ac:dyDescent="0.25"/>
    <row r="952" ht="12" customHeight="1" x14ac:dyDescent="0.25"/>
    <row r="953" ht="12" customHeight="1" x14ac:dyDescent="0.25"/>
    <row r="954" ht="12" customHeight="1" x14ac:dyDescent="0.25"/>
    <row r="955" ht="12" customHeight="1" x14ac:dyDescent="0.25"/>
    <row r="956" ht="12" customHeight="1" x14ac:dyDescent="0.25"/>
    <row r="957" ht="12" customHeight="1" x14ac:dyDescent="0.25"/>
    <row r="958" ht="12" customHeight="1" x14ac:dyDescent="0.25"/>
    <row r="959" ht="12" customHeight="1" x14ac:dyDescent="0.25"/>
    <row r="960" ht="12" customHeight="1" x14ac:dyDescent="0.25"/>
    <row r="961" ht="12" customHeight="1" x14ac:dyDescent="0.25"/>
    <row r="962" ht="12" customHeight="1" x14ac:dyDescent="0.25"/>
    <row r="963" ht="12" customHeight="1" x14ac:dyDescent="0.25"/>
    <row r="964" ht="12" customHeight="1" x14ac:dyDescent="0.25"/>
    <row r="965" ht="12" customHeight="1" x14ac:dyDescent="0.25"/>
    <row r="966" ht="12" customHeight="1" x14ac:dyDescent="0.25"/>
    <row r="967" ht="12" customHeight="1" x14ac:dyDescent="0.25"/>
    <row r="968" ht="12" customHeight="1" x14ac:dyDescent="0.25"/>
    <row r="969" ht="12" customHeight="1" x14ac:dyDescent="0.25"/>
    <row r="970" ht="12" customHeight="1" x14ac:dyDescent="0.25"/>
    <row r="971" ht="12" customHeight="1" x14ac:dyDescent="0.25"/>
    <row r="972" ht="12" customHeight="1" x14ac:dyDescent="0.25"/>
    <row r="973" ht="12" customHeight="1" x14ac:dyDescent="0.25"/>
    <row r="974" ht="12" customHeight="1" x14ac:dyDescent="0.25"/>
    <row r="975" ht="12" customHeight="1" x14ac:dyDescent="0.25"/>
    <row r="976" ht="12" customHeight="1" x14ac:dyDescent="0.25"/>
    <row r="977" ht="12" customHeight="1" x14ac:dyDescent="0.25"/>
    <row r="978" ht="12" customHeight="1" x14ac:dyDescent="0.25"/>
    <row r="979" ht="12" customHeight="1" x14ac:dyDescent="0.25"/>
    <row r="980" ht="12" customHeight="1" x14ac:dyDescent="0.25"/>
    <row r="981" ht="12" customHeight="1" x14ac:dyDescent="0.25"/>
    <row r="982" ht="12" customHeight="1" x14ac:dyDescent="0.25"/>
    <row r="983" ht="12" customHeight="1" x14ac:dyDescent="0.25"/>
    <row r="984" ht="12" customHeight="1" x14ac:dyDescent="0.25"/>
    <row r="985" ht="12" customHeight="1" x14ac:dyDescent="0.25"/>
    <row r="986" ht="12" customHeight="1" x14ac:dyDescent="0.25"/>
    <row r="987" ht="12" customHeight="1" x14ac:dyDescent="0.25"/>
    <row r="988" ht="12" customHeight="1" x14ac:dyDescent="0.25"/>
    <row r="989" ht="12" customHeight="1" x14ac:dyDescent="0.25"/>
    <row r="990" ht="12" customHeight="1" x14ac:dyDescent="0.25"/>
    <row r="991" ht="12" customHeight="1" x14ac:dyDescent="0.25"/>
    <row r="992" ht="12" customHeight="1" x14ac:dyDescent="0.25"/>
    <row r="993" ht="12" customHeight="1" x14ac:dyDescent="0.25"/>
    <row r="994" ht="12" customHeight="1" x14ac:dyDescent="0.25"/>
    <row r="995" ht="12" customHeight="1" x14ac:dyDescent="0.25"/>
    <row r="996" ht="12" customHeight="1" x14ac:dyDescent="0.25"/>
    <row r="997" ht="12" customHeight="1" x14ac:dyDescent="0.25"/>
    <row r="998" ht="12" customHeight="1" x14ac:dyDescent="0.25"/>
    <row r="999" ht="12" customHeight="1" x14ac:dyDescent="0.25"/>
    <row r="1000" ht="12" customHeight="1" x14ac:dyDescent="0.25"/>
  </sheetData>
  <mergeCells count="2">
    <mergeCell ref="B2:C3"/>
    <mergeCell ref="B31:C31"/>
  </mergeCells>
  <pageMargins left="0.75" right="0.75" top="1" bottom="1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Mensual</vt:lpstr>
      <vt:lpstr>Anual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ninirojas@proimagenescolombia.com</dc:creator>
  <cp:lastModifiedBy>carol munoz</cp:lastModifiedBy>
  <dcterms:created xsi:type="dcterms:W3CDTF">2006-04-06T22:13:06Z</dcterms:created>
  <dcterms:modified xsi:type="dcterms:W3CDTF">2026-05-25T19:22:27Z</dcterms:modified>
</cp:coreProperties>
</file>