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dmonffc\Downloads\"/>
    </mc:Choice>
  </mc:AlternateContent>
  <xr:revisionPtr revIDLastSave="0" documentId="13_ncr:1_{92253E15-F2C2-4D09-971E-A5615866C9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1" sheetId="1" r:id="rId1"/>
    <sheet name="Hoja1" sheetId="9" r:id="rId2"/>
  </sheets>
  <externalReferences>
    <externalReference r:id="rId3"/>
  </externalReferences>
  <definedNames>
    <definedName name="_xlnm._FilterDatabase" localSheetId="0" hidden="1">'hoja 1'!#REF!</definedName>
    <definedName name="_xlnm.Print_Area" localSheetId="0">'hoja 1'!$A$1:$R$55</definedName>
  </definedNames>
  <calcPr calcId="191029"/>
</workbook>
</file>

<file path=xl/calcChain.xml><?xml version="1.0" encoding="utf-8"?>
<calcChain xmlns="http://schemas.openxmlformats.org/spreadsheetml/2006/main">
  <c r="Q44" i="1" l="1"/>
  <c r="P44" i="1"/>
  <c r="O44" i="1"/>
  <c r="N44" i="1"/>
  <c r="Q32" i="1"/>
  <c r="P32" i="1"/>
  <c r="O32" i="1"/>
  <c r="N32" i="1"/>
  <c r="N47" i="1" s="1"/>
  <c r="R38" i="1" l="1"/>
  <c r="R39" i="1"/>
  <c r="R40" i="1"/>
  <c r="R41" i="1"/>
  <c r="R42" i="1"/>
  <c r="R43" i="1"/>
  <c r="R37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14" i="1"/>
  <c r="R13" i="1"/>
</calcChain>
</file>

<file path=xl/sharedStrings.xml><?xml version="1.0" encoding="utf-8"?>
<sst xmlns="http://schemas.openxmlformats.org/spreadsheetml/2006/main" count="130" uniqueCount="72">
  <si>
    <t>Nombre del Proyecto</t>
  </si>
  <si>
    <t>Nombre Beneficiario</t>
  </si>
  <si>
    <t>Concepto del Pago</t>
  </si>
  <si>
    <t>Valor Bruto</t>
  </si>
  <si>
    <t>Forma de pago</t>
  </si>
  <si>
    <t>PROCESO EJECUCIÓN DE RECURSOS</t>
  </si>
  <si>
    <t>Identificación</t>
  </si>
  <si>
    <t>Nombre:</t>
  </si>
  <si>
    <t>Teléfono:</t>
  </si>
  <si>
    <t>Firma Contador</t>
  </si>
  <si>
    <t>No. TP.:</t>
  </si>
  <si>
    <t>Costo</t>
  </si>
  <si>
    <t>Nombre Proveedor</t>
  </si>
  <si>
    <t>No Factura</t>
  </si>
  <si>
    <t>Fecha Factura</t>
  </si>
  <si>
    <t>NOTA: INSERTE LAS FILAS QUE SEAN NECESARIAS. UNA FILA POR CADA FACTURA.</t>
  </si>
  <si>
    <t>Nombre Contratista</t>
  </si>
  <si>
    <t>No Cuenta de cobro</t>
  </si>
  <si>
    <t>Fecha Cuenta de cobro</t>
  </si>
  <si>
    <t>SUBTOTAL POR FACTURAS</t>
  </si>
  <si>
    <t>SUBTOTAL POR CUENTAS DE COBRO</t>
  </si>
  <si>
    <t>TOTAL INFORME FINANCIERO</t>
  </si>
  <si>
    <t>Categoria</t>
  </si>
  <si>
    <t>F</t>
  </si>
  <si>
    <t>E</t>
  </si>
  <si>
    <t>M</t>
  </si>
  <si>
    <t>P</t>
  </si>
  <si>
    <t>T</t>
  </si>
  <si>
    <t>Películas en Festivales (F)</t>
  </si>
  <si>
    <t>Proyectos en desarrollo en Encuentros (E)</t>
  </si>
  <si>
    <t>Largometrajes en Mercados Cinematográficos (M)</t>
  </si>
  <si>
    <t xml:space="preserve"> Largometrajes en Premios Cinematográficos (P)</t>
  </si>
  <si>
    <t>Talleres de Formación (T)</t>
  </si>
  <si>
    <t>Elaboración de copias y multicopiados todos los formatos</t>
  </si>
  <si>
    <t>Pauta en medios especializados</t>
  </si>
  <si>
    <t>Guionista(s) invitado(s)</t>
  </si>
  <si>
    <t>Director(es)</t>
  </si>
  <si>
    <t>Productor</t>
  </si>
  <si>
    <t>Coproductor(es)</t>
  </si>
  <si>
    <t xml:space="preserve">Beneficiario </t>
  </si>
  <si>
    <t xml:space="preserve">Elaboración de materiales promocionales. </t>
  </si>
  <si>
    <t xml:space="preserve">Transporte internacional de copias. </t>
  </si>
  <si>
    <t xml:space="preserve">Tiquetes de  avión, tren, autobús y/o barco en clase económica </t>
  </si>
  <si>
    <t xml:space="preserve">Alojamiento en la ciudad y fechas de realziación del evento </t>
  </si>
  <si>
    <t>Mercado</t>
  </si>
  <si>
    <t xml:space="preserve">Costo del Taller </t>
  </si>
  <si>
    <t>Elaboración de traducciones del material promocional</t>
  </si>
  <si>
    <t>Elaboración de traducciones del guión</t>
  </si>
  <si>
    <t>Elaboración de traducciones de la película</t>
  </si>
  <si>
    <t>Elaboración de subtitulajes de la película</t>
  </si>
  <si>
    <t>Relacionista público (aplica únicamente para premios Oscar)</t>
  </si>
  <si>
    <t>X</t>
  </si>
  <si>
    <t>Elaboración de traducciones corte de la película</t>
  </si>
  <si>
    <t>Elaboración de subtitulajes corte de la película</t>
  </si>
  <si>
    <t>NOTA: INSERTE LAS FILAS QUE SEAN NECESARIAS. UNA FILA POR CADA FACTURA O CUENTA DE COBRO.</t>
  </si>
  <si>
    <t xml:space="preserve">Actores Princ. </t>
  </si>
  <si>
    <t>Fest.</t>
  </si>
  <si>
    <t>Prem</t>
  </si>
  <si>
    <t>Encu</t>
  </si>
  <si>
    <t>Merc</t>
  </si>
  <si>
    <t>Tall</t>
  </si>
  <si>
    <t>Retenciones</t>
  </si>
  <si>
    <t>Valor Neto</t>
  </si>
  <si>
    <t>IVA</t>
  </si>
  <si>
    <t>valor máx pagos en efectivo</t>
  </si>
  <si>
    <t>Inscripciones</t>
  </si>
  <si>
    <t>Costo del Encuentro</t>
  </si>
  <si>
    <t>Nombre del Evento</t>
  </si>
  <si>
    <t>RELACIÓN DE GASTOS ESTÍMULOS AUTOMÁTICOS PARTICIPACIÓN EN EVENTOS</t>
  </si>
  <si>
    <t xml:space="preserve">COSTOS ELEGIBLES CON FACTURA </t>
  </si>
  <si>
    <t xml:space="preserve">COSTOS ELEGIBLES CON FACTURA O CUENTA DE COBRO </t>
  </si>
  <si>
    <t xml:space="preserve">Correo electrónico: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</si>
</sst>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"/>
    <numFmt numFmtId="165" formatCode="dd/mm/yy;@"/>
  </numFmts>
  <fonts count="1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Courier New"/>
      <family val="3"/>
    </font>
    <font>
      <sz val="11"/>
      <color theme="0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14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/>
    <xf numFmtId="0" fontId="11" fillId="0" borderId="0" xfId="0" applyFont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0" borderId="1" xfId="0" applyFont="1" applyBorder="1"/>
    <xf numFmtId="165" fontId="9" fillId="0" borderId="1" xfId="0" applyNumberFormat="1" applyFont="1" applyBorder="1"/>
    <xf numFmtId="164" fontId="9" fillId="0" borderId="1" xfId="0" applyNumberFormat="1" applyFont="1" applyBorder="1"/>
    <xf numFmtId="0" fontId="6" fillId="0" borderId="0" xfId="0" applyFont="1" applyAlignment="1">
      <alignment horizontal="justify" vertical="center"/>
    </xf>
    <xf numFmtId="0" fontId="0" fillId="0" borderId="1" xfId="0" applyBorder="1"/>
    <xf numFmtId="164" fontId="7" fillId="0" borderId="1" xfId="0" applyNumberFormat="1" applyFont="1" applyBorder="1" applyAlignment="1">
      <alignment horizontal="right" vertical="center" wrapText="1"/>
    </xf>
    <xf numFmtId="0" fontId="13" fillId="0" borderId="0" xfId="0" applyFont="1" applyAlignment="1">
      <alignment wrapText="1"/>
    </xf>
    <xf numFmtId="0" fontId="1" fillId="4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6" fillId="5" borderId="8" xfId="0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6" fillId="5" borderId="14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2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1</xdr:row>
      <xdr:rowOff>66674</xdr:rowOff>
    </xdr:from>
    <xdr:to>
      <xdr:col>0</xdr:col>
      <xdr:colOff>1013502</xdr:colOff>
      <xdr:row>2</xdr:row>
      <xdr:rowOff>190499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" y="257174"/>
          <a:ext cx="918253" cy="314325"/>
        </a:xfrm>
        <a:prstGeom prst="rect">
          <a:avLst/>
        </a:prstGeom>
      </xdr:spPr>
    </xdr:pic>
    <xdr:clientData/>
  </xdr:twoCellAnchor>
  <xdr:twoCellAnchor>
    <xdr:from>
      <xdr:col>12</xdr:col>
      <xdr:colOff>533400</xdr:colOff>
      <xdr:row>5</xdr:row>
      <xdr:rowOff>66675</xdr:rowOff>
    </xdr:from>
    <xdr:to>
      <xdr:col>13</xdr:col>
      <xdr:colOff>771525</xdr:colOff>
      <xdr:row>7</xdr:row>
      <xdr:rowOff>95250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163175" y="1019175"/>
          <a:ext cx="1276350" cy="40005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900"/>
            <a:t>Seleccione una opción de la lista desplegable</a:t>
          </a:r>
        </a:p>
      </xdr:txBody>
    </xdr:sp>
    <xdr:clientData/>
  </xdr:twoCellAnchor>
  <xdr:twoCellAnchor>
    <xdr:from>
      <xdr:col>12</xdr:col>
      <xdr:colOff>28575</xdr:colOff>
      <xdr:row>6</xdr:row>
      <xdr:rowOff>76200</xdr:rowOff>
    </xdr:from>
    <xdr:to>
      <xdr:col>12</xdr:col>
      <xdr:colOff>533400</xdr:colOff>
      <xdr:row>8</xdr:row>
      <xdr:rowOff>123825</xdr:rowOff>
    </xdr:to>
    <xdr:cxnSp macro="">
      <xdr:nvCxnSpPr>
        <xdr:cNvPr id="6" name="5 Conector recto de flech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stCxn id="3" idx="1"/>
        </xdr:cNvCxnSpPr>
      </xdr:nvCxnSpPr>
      <xdr:spPr>
        <a:xfrm flipH="1">
          <a:off x="9658350" y="1219200"/>
          <a:ext cx="504825" cy="419100"/>
        </a:xfrm>
        <a:prstGeom prst="straightConnector1">
          <a:avLst/>
        </a:prstGeom>
        <a:ln w="158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542925</xdr:colOff>
      <xdr:row>5</xdr:row>
      <xdr:rowOff>66675</xdr:rowOff>
    </xdr:from>
    <xdr:to>
      <xdr:col>13</xdr:col>
      <xdr:colOff>781050</xdr:colOff>
      <xdr:row>7</xdr:row>
      <xdr:rowOff>95250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172700" y="1019175"/>
          <a:ext cx="1276350" cy="40005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900"/>
            <a:t>Seleccione una opción de la lista desplegable</a:t>
          </a:r>
        </a:p>
      </xdr:txBody>
    </xdr:sp>
    <xdr:clientData/>
  </xdr:twoCellAnchor>
  <xdr:twoCellAnchor>
    <xdr:from>
      <xdr:col>12</xdr:col>
      <xdr:colOff>38100</xdr:colOff>
      <xdr:row>6</xdr:row>
      <xdr:rowOff>76200</xdr:rowOff>
    </xdr:from>
    <xdr:to>
      <xdr:col>12</xdr:col>
      <xdr:colOff>542925</xdr:colOff>
      <xdr:row>8</xdr:row>
      <xdr:rowOff>123825</xdr:rowOff>
    </xdr:to>
    <xdr:cxnSp macro="">
      <xdr:nvCxnSpPr>
        <xdr:cNvPr id="10" name="9 Conector recto de flecha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>
          <a:stCxn id="9" idx="1"/>
        </xdr:cNvCxnSpPr>
      </xdr:nvCxnSpPr>
      <xdr:spPr>
        <a:xfrm flipH="1">
          <a:off x="9667875" y="1219200"/>
          <a:ext cx="504825" cy="419100"/>
        </a:xfrm>
        <a:prstGeom prst="straightConnector1">
          <a:avLst/>
        </a:prstGeom>
        <a:ln w="158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676275</xdr:colOff>
      <xdr:row>47</xdr:row>
      <xdr:rowOff>142875</xdr:rowOff>
    </xdr:from>
    <xdr:to>
      <xdr:col>13</xdr:col>
      <xdr:colOff>333375</xdr:colOff>
      <xdr:row>49</xdr:row>
      <xdr:rowOff>171450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181975" y="9877425"/>
          <a:ext cx="2705100" cy="409575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900"/>
            <a:t>Solo para Talleres de</a:t>
          </a:r>
          <a:r>
            <a:rPr lang="es-CO" sz="900" baseline="0"/>
            <a:t> Formación se puede omitir firma de Contador.</a:t>
          </a:r>
          <a:endParaRPr lang="es-CO" sz="900"/>
        </a:p>
      </xdr:txBody>
    </xdr:sp>
    <xdr:clientData/>
  </xdr:twoCellAnchor>
  <xdr:twoCellAnchor>
    <xdr:from>
      <xdr:col>11</xdr:col>
      <xdr:colOff>171451</xdr:colOff>
      <xdr:row>48</xdr:row>
      <xdr:rowOff>157163</xdr:rowOff>
    </xdr:from>
    <xdr:to>
      <xdr:col>11</xdr:col>
      <xdr:colOff>676275</xdr:colOff>
      <xdr:row>50</xdr:row>
      <xdr:rowOff>9525</xdr:rowOff>
    </xdr:to>
    <xdr:cxnSp macro="">
      <xdr:nvCxnSpPr>
        <xdr:cNvPr id="12" name="11 Conector recto de flecha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>
          <a:stCxn id="11" idx="1"/>
        </xdr:cNvCxnSpPr>
      </xdr:nvCxnSpPr>
      <xdr:spPr>
        <a:xfrm flipH="1">
          <a:off x="7677151" y="10082213"/>
          <a:ext cx="504824" cy="233362"/>
        </a:xfrm>
        <a:prstGeom prst="straightConnector1">
          <a:avLst/>
        </a:prstGeom>
        <a:ln w="158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66675</xdr:colOff>
      <xdr:row>6</xdr:row>
      <xdr:rowOff>161925</xdr:rowOff>
    </xdr:from>
    <xdr:to>
      <xdr:col>15</xdr:col>
      <xdr:colOff>581025</xdr:colOff>
      <xdr:row>9</xdr:row>
      <xdr:rowOff>0</xdr:rowOff>
    </xdr:to>
    <xdr:sp macro="" textlink="">
      <xdr:nvSpPr>
        <xdr:cNvPr id="7" name="8 CuadroTexto">
          <a:extLst>
            <a:ext uri="{FF2B5EF4-FFF2-40B4-BE49-F238E27FC236}">
              <a16:creationId xmlns:a16="http://schemas.microsoft.com/office/drawing/2014/main" id="{BB16E899-8085-45C8-A3C9-BAD50736CAFD}"/>
            </a:ext>
          </a:extLst>
        </xdr:cNvPr>
        <xdr:cNvSpPr txBox="1"/>
      </xdr:nvSpPr>
      <xdr:spPr>
        <a:xfrm>
          <a:off x="11668125" y="1304925"/>
          <a:ext cx="1276350" cy="40005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900"/>
            <a:t>Valor pactado por el servicio</a:t>
          </a:r>
        </a:p>
      </xdr:txBody>
    </xdr:sp>
    <xdr:clientData/>
  </xdr:twoCellAnchor>
  <xdr:twoCellAnchor>
    <xdr:from>
      <xdr:col>13</xdr:col>
      <xdr:colOff>466725</xdr:colOff>
      <xdr:row>7</xdr:row>
      <xdr:rowOff>123825</xdr:rowOff>
    </xdr:from>
    <xdr:to>
      <xdr:col>14</xdr:col>
      <xdr:colOff>38100</xdr:colOff>
      <xdr:row>10</xdr:row>
      <xdr:rowOff>28575</xdr:rowOff>
    </xdr:to>
    <xdr:cxnSp macro="">
      <xdr:nvCxnSpPr>
        <xdr:cNvPr id="8" name="9 Conector recto de flecha">
          <a:extLst>
            <a:ext uri="{FF2B5EF4-FFF2-40B4-BE49-F238E27FC236}">
              <a16:creationId xmlns:a16="http://schemas.microsoft.com/office/drawing/2014/main" id="{1EBE03FD-3DB3-4893-AF12-19D68D9322C4}"/>
            </a:ext>
          </a:extLst>
        </xdr:cNvPr>
        <xdr:cNvCxnSpPr/>
      </xdr:nvCxnSpPr>
      <xdr:spPr>
        <a:xfrm flipH="1">
          <a:off x="11134725" y="1447800"/>
          <a:ext cx="504825" cy="419100"/>
        </a:xfrm>
        <a:prstGeom prst="straightConnector1">
          <a:avLst/>
        </a:prstGeom>
        <a:ln w="158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314325</xdr:colOff>
      <xdr:row>8</xdr:row>
      <xdr:rowOff>161925</xdr:rowOff>
    </xdr:from>
    <xdr:to>
      <xdr:col>16</xdr:col>
      <xdr:colOff>314325</xdr:colOff>
      <xdr:row>10</xdr:row>
      <xdr:rowOff>0</xdr:rowOff>
    </xdr:to>
    <xdr:cxnSp macro="">
      <xdr:nvCxnSpPr>
        <xdr:cNvPr id="13" name="9 Conector recto de flecha">
          <a:extLst>
            <a:ext uri="{FF2B5EF4-FFF2-40B4-BE49-F238E27FC236}">
              <a16:creationId xmlns:a16="http://schemas.microsoft.com/office/drawing/2014/main" id="{56AB8570-7403-4944-8776-97403D22FD09}"/>
            </a:ext>
          </a:extLst>
        </xdr:cNvPr>
        <xdr:cNvCxnSpPr/>
      </xdr:nvCxnSpPr>
      <xdr:spPr>
        <a:xfrm>
          <a:off x="13439775" y="1676400"/>
          <a:ext cx="0" cy="161925"/>
        </a:xfrm>
        <a:prstGeom prst="straightConnector1">
          <a:avLst/>
        </a:prstGeom>
        <a:ln w="158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742949</xdr:colOff>
      <xdr:row>6</xdr:row>
      <xdr:rowOff>95250</xdr:rowOff>
    </xdr:from>
    <xdr:to>
      <xdr:col>17</xdr:col>
      <xdr:colOff>409574</xdr:colOff>
      <xdr:row>8</xdr:row>
      <xdr:rowOff>114300</xdr:rowOff>
    </xdr:to>
    <xdr:sp macro="" textlink="">
      <xdr:nvSpPr>
        <xdr:cNvPr id="16" name="8 CuadroTexto">
          <a:extLst>
            <a:ext uri="{FF2B5EF4-FFF2-40B4-BE49-F238E27FC236}">
              <a16:creationId xmlns:a16="http://schemas.microsoft.com/office/drawing/2014/main" id="{F6FE9689-4DB4-4071-B34A-A99C77086B2C}"/>
            </a:ext>
          </a:extLst>
        </xdr:cNvPr>
        <xdr:cNvSpPr txBox="1"/>
      </xdr:nvSpPr>
      <xdr:spPr>
        <a:xfrm>
          <a:off x="13106399" y="1238250"/>
          <a:ext cx="1571625" cy="390525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900"/>
            <a:t>Valor pagado después de descontar retenciones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LIDA~1/AppData/Local/Temp/ER-FO-9%20V4%20Relacion%20de%20gastos%20estimulos%20por%20concurso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-FO-9"/>
      <sheetName val="Hoja1"/>
      <sheetName val="Hoja2"/>
    </sheetNames>
    <sheetDataSet>
      <sheetData sheetId="0"/>
      <sheetData sheetId="1">
        <row r="1">
          <cell r="B1">
            <v>1000000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zoomScaleNormal="100" zoomScaleSheetLayoutView="100" workbookViewId="0">
      <selection activeCell="N20" sqref="N20"/>
    </sheetView>
  </sheetViews>
  <sheetFormatPr baseColWidth="10" defaultRowHeight="15" x14ac:dyDescent="0.25"/>
  <cols>
    <col min="1" max="1" width="16.140625" customWidth="1"/>
    <col min="2" max="2" width="14.140625" customWidth="1"/>
    <col min="3" max="3" width="5.28515625" customWidth="1"/>
    <col min="4" max="4" width="5.42578125" customWidth="1"/>
    <col min="5" max="5" width="5.140625" customWidth="1"/>
    <col min="6" max="7" width="5" customWidth="1"/>
    <col min="8" max="8" width="18.5703125" customWidth="1"/>
    <col min="9" max="9" width="13.42578125" bestFit="1" customWidth="1"/>
    <col min="10" max="10" width="12.7109375" customWidth="1"/>
    <col min="11" max="11" width="13.42578125" customWidth="1"/>
    <col min="12" max="12" width="30.140625" customWidth="1"/>
    <col min="13" max="13" width="15.5703125" customWidth="1"/>
    <col min="14" max="14" width="14" bestFit="1" customWidth="1"/>
    <col min="17" max="17" width="17.140625" bestFit="1" customWidth="1"/>
    <col min="18" max="18" width="17.28515625" bestFit="1" customWidth="1"/>
  </cols>
  <sheetData>
    <row r="1" spans="1:18" x14ac:dyDescent="0.25">
      <c r="A1" s="31"/>
      <c r="B1" s="48" t="s">
        <v>5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50"/>
    </row>
    <row r="2" spans="1:18" x14ac:dyDescent="0.25">
      <c r="A2" s="32"/>
      <c r="B2" s="51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3"/>
    </row>
    <row r="3" spans="1:18" x14ac:dyDescent="0.25">
      <c r="A3" s="32"/>
      <c r="B3" s="54" t="s">
        <v>68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6"/>
    </row>
    <row r="4" spans="1:18" ht="15" customHeight="1" x14ac:dyDescent="0.25">
      <c r="A4" s="33"/>
      <c r="B4" s="57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9"/>
    </row>
    <row r="6" spans="1:18" x14ac:dyDescent="0.25">
      <c r="H6" s="60" t="s">
        <v>0</v>
      </c>
      <c r="I6" s="60"/>
      <c r="J6" s="46"/>
      <c r="K6" s="46"/>
      <c r="L6" s="46"/>
    </row>
    <row r="7" spans="1:18" ht="14.25" customHeight="1" x14ac:dyDescent="0.25">
      <c r="H7" s="60" t="s">
        <v>1</v>
      </c>
      <c r="I7" s="60"/>
      <c r="J7" s="47"/>
      <c r="K7" s="47"/>
      <c r="L7" s="47"/>
    </row>
    <row r="8" spans="1:18" x14ac:dyDescent="0.25">
      <c r="H8" s="60" t="s">
        <v>67</v>
      </c>
      <c r="I8" s="60"/>
      <c r="J8" s="47"/>
      <c r="K8" s="47"/>
      <c r="L8" s="47"/>
    </row>
    <row r="9" spans="1:18" ht="15" customHeight="1" x14ac:dyDescent="0.25">
      <c r="H9" s="60" t="s">
        <v>22</v>
      </c>
      <c r="I9" s="60"/>
      <c r="J9" s="47"/>
      <c r="K9" s="47"/>
      <c r="L9" s="47"/>
    </row>
    <row r="10" spans="1:18" ht="10.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8" x14ac:dyDescent="0.25">
      <c r="A11" s="29" t="s">
        <v>69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  <row r="12" spans="1:18" x14ac:dyDescent="0.25">
      <c r="A12" s="40" t="s">
        <v>11</v>
      </c>
      <c r="B12" s="41"/>
      <c r="C12" s="2" t="s">
        <v>56</v>
      </c>
      <c r="D12" s="2" t="s">
        <v>57</v>
      </c>
      <c r="E12" s="2" t="s">
        <v>58</v>
      </c>
      <c r="F12" s="2" t="s">
        <v>59</v>
      </c>
      <c r="G12" s="2" t="s">
        <v>60</v>
      </c>
      <c r="H12" s="3" t="s">
        <v>12</v>
      </c>
      <c r="I12" s="3" t="s">
        <v>6</v>
      </c>
      <c r="J12" s="3" t="s">
        <v>13</v>
      </c>
      <c r="K12" s="3" t="s">
        <v>14</v>
      </c>
      <c r="L12" s="3" t="s">
        <v>2</v>
      </c>
      <c r="M12" s="3" t="s">
        <v>4</v>
      </c>
      <c r="N12" s="3" t="s">
        <v>3</v>
      </c>
      <c r="O12" s="3" t="s">
        <v>63</v>
      </c>
      <c r="P12" s="3" t="s">
        <v>61</v>
      </c>
      <c r="Q12" s="3" t="s">
        <v>62</v>
      </c>
    </row>
    <row r="13" spans="1:18" ht="22.5" customHeight="1" x14ac:dyDescent="0.25">
      <c r="A13" s="26" t="s">
        <v>40</v>
      </c>
      <c r="B13" s="26"/>
      <c r="C13" s="5"/>
      <c r="D13" s="4" t="s">
        <v>51</v>
      </c>
      <c r="E13" s="5"/>
      <c r="F13" s="5"/>
      <c r="G13" s="5"/>
      <c r="H13" s="6"/>
      <c r="I13" s="6"/>
      <c r="J13" s="6"/>
      <c r="K13" s="7"/>
      <c r="L13" s="6"/>
      <c r="M13" s="8"/>
      <c r="N13" s="9"/>
      <c r="O13" s="9"/>
      <c r="P13" s="9"/>
      <c r="Q13" s="9"/>
      <c r="R13" s="23" t="str">
        <f>+IF(AND(M13="Efectivo",N13&gt;[1]Hoja1!$B$1),"Excede el valor máximo para pagos en efectivo", " ")</f>
        <v xml:space="preserve"> </v>
      </c>
    </row>
    <row r="14" spans="1:18" ht="27.75" customHeight="1" x14ac:dyDescent="0.25">
      <c r="A14" s="26" t="s">
        <v>33</v>
      </c>
      <c r="B14" s="26"/>
      <c r="C14" s="5"/>
      <c r="D14" s="4" t="s">
        <v>51</v>
      </c>
      <c r="E14" s="5"/>
      <c r="F14" s="5"/>
      <c r="G14" s="5"/>
      <c r="H14" s="6"/>
      <c r="I14" s="6"/>
      <c r="J14" s="6"/>
      <c r="K14" s="7"/>
      <c r="L14" s="6"/>
      <c r="M14" s="8"/>
      <c r="N14" s="9"/>
      <c r="O14" s="9"/>
      <c r="P14" s="9"/>
      <c r="Q14" s="9"/>
      <c r="R14" s="23" t="str">
        <f>+IF(AND(M14="Efectivo",N14&gt;[1]Hoja1!$B$1),"Excede el valor máximo para pagos en efectivo", " ")</f>
        <v xml:space="preserve"> </v>
      </c>
    </row>
    <row r="15" spans="1:18" ht="15.75" x14ac:dyDescent="0.25">
      <c r="A15" s="26" t="s">
        <v>41</v>
      </c>
      <c r="B15" s="26"/>
      <c r="C15" s="5"/>
      <c r="D15" s="10" t="s">
        <v>51</v>
      </c>
      <c r="E15" s="11"/>
      <c r="F15" s="11"/>
      <c r="G15" s="11"/>
      <c r="H15" s="6"/>
      <c r="I15" s="6"/>
      <c r="J15" s="6"/>
      <c r="K15" s="7"/>
      <c r="L15" s="6"/>
      <c r="M15" s="8"/>
      <c r="N15" s="9"/>
      <c r="O15" s="9"/>
      <c r="P15" s="9"/>
      <c r="Q15" s="9"/>
      <c r="R15" s="23" t="str">
        <f>+IF(AND(M15="Efectivo",N15&gt;[1]Hoja1!$B$1),"Excede el valor máximo para pagos en efectivo", " ")</f>
        <v xml:space="preserve"> </v>
      </c>
    </row>
    <row r="16" spans="1:18" ht="15.75" x14ac:dyDescent="0.25">
      <c r="A16" s="26" t="s">
        <v>34</v>
      </c>
      <c r="B16" s="26"/>
      <c r="C16" s="5"/>
      <c r="D16" s="10" t="s">
        <v>51</v>
      </c>
      <c r="E16" s="11"/>
      <c r="F16" s="11"/>
      <c r="G16" s="11"/>
      <c r="H16" s="6"/>
      <c r="I16" s="6"/>
      <c r="J16" s="6"/>
      <c r="K16" s="7"/>
      <c r="L16" s="6"/>
      <c r="M16" s="8"/>
      <c r="N16" s="9"/>
      <c r="O16" s="9"/>
      <c r="P16" s="9"/>
      <c r="Q16" s="9"/>
      <c r="R16" s="23" t="str">
        <f>+IF(AND(M16="Efectivo",N16&gt;[1]Hoja1!$B$1),"Excede el valor máximo para pagos en efectivo", " ")</f>
        <v xml:space="preserve"> </v>
      </c>
    </row>
    <row r="17" spans="1:18" ht="22.5" x14ac:dyDescent="0.25">
      <c r="A17" s="34" t="s">
        <v>42</v>
      </c>
      <c r="B17" s="12" t="s">
        <v>35</v>
      </c>
      <c r="C17" s="4" t="s">
        <v>51</v>
      </c>
      <c r="D17" s="13"/>
      <c r="E17" s="13"/>
      <c r="F17" s="13"/>
      <c r="G17" s="5"/>
      <c r="H17" s="6"/>
      <c r="I17" s="6"/>
      <c r="J17" s="6"/>
      <c r="K17" s="7"/>
      <c r="L17" s="6"/>
      <c r="M17" s="8"/>
      <c r="N17" s="9"/>
      <c r="O17" s="9"/>
      <c r="P17" s="9"/>
      <c r="Q17" s="9"/>
      <c r="R17" s="23" t="str">
        <f>+IF(AND(M17="Efectivo",N17&gt;[1]Hoja1!$B$1),"Excede el valor máximo para pagos en efectivo", " ")</f>
        <v xml:space="preserve"> </v>
      </c>
    </row>
    <row r="18" spans="1:18" ht="15.75" x14ac:dyDescent="0.25">
      <c r="A18" s="35"/>
      <c r="B18" s="12" t="s">
        <v>36</v>
      </c>
      <c r="C18" s="10" t="s">
        <v>51</v>
      </c>
      <c r="D18" s="10" t="s">
        <v>51</v>
      </c>
      <c r="E18" s="4" t="s">
        <v>51</v>
      </c>
      <c r="F18" s="13"/>
      <c r="G18" s="5"/>
      <c r="H18" s="6"/>
      <c r="I18" s="6"/>
      <c r="J18" s="6"/>
      <c r="K18" s="7"/>
      <c r="L18" s="6"/>
      <c r="M18" s="8"/>
      <c r="N18" s="9"/>
      <c r="O18" s="9"/>
      <c r="P18" s="9"/>
      <c r="Q18" s="9"/>
      <c r="R18" s="23" t="str">
        <f>+IF(AND(M18="Efectivo",N18&gt;[1]Hoja1!$B$1),"Excede el valor máximo para pagos en efectivo", " ")</f>
        <v xml:space="preserve"> </v>
      </c>
    </row>
    <row r="19" spans="1:18" ht="15.75" x14ac:dyDescent="0.25">
      <c r="A19" s="35"/>
      <c r="B19" s="12" t="s">
        <v>37</v>
      </c>
      <c r="C19" s="10" t="s">
        <v>51</v>
      </c>
      <c r="D19" s="10" t="s">
        <v>51</v>
      </c>
      <c r="E19" s="4" t="s">
        <v>51</v>
      </c>
      <c r="F19" s="4" t="s">
        <v>51</v>
      </c>
      <c r="G19" s="5"/>
      <c r="H19" s="6"/>
      <c r="I19" s="6"/>
      <c r="J19" s="6"/>
      <c r="K19" s="7"/>
      <c r="L19" s="6"/>
      <c r="M19" s="8"/>
      <c r="N19" s="9"/>
      <c r="O19" s="9"/>
      <c r="P19" s="9"/>
      <c r="Q19" s="9"/>
      <c r="R19" s="23" t="str">
        <f>+IF(AND(M19="Efectivo",N19&gt;[1]Hoja1!$B$1),"Excede el valor máximo para pagos en efectivo", " ")</f>
        <v xml:space="preserve"> </v>
      </c>
    </row>
    <row r="20" spans="1:18" ht="15.75" x14ac:dyDescent="0.25">
      <c r="A20" s="35"/>
      <c r="B20" s="12" t="s">
        <v>38</v>
      </c>
      <c r="C20" s="10" t="s">
        <v>51</v>
      </c>
      <c r="D20" s="10" t="s">
        <v>51</v>
      </c>
      <c r="E20" s="4" t="s">
        <v>51</v>
      </c>
      <c r="F20" s="4" t="s">
        <v>51</v>
      </c>
      <c r="G20" s="5"/>
      <c r="H20" s="6"/>
      <c r="I20" s="6"/>
      <c r="J20" s="6"/>
      <c r="K20" s="7"/>
      <c r="L20" s="6"/>
      <c r="M20" s="8"/>
      <c r="N20" s="9"/>
      <c r="O20" s="9"/>
      <c r="P20" s="9"/>
      <c r="Q20" s="9"/>
      <c r="R20" s="23" t="str">
        <f>+IF(AND(M20="Efectivo",N20&gt;[1]Hoja1!$B$1),"Excede el valor máximo para pagos en efectivo", " ")</f>
        <v xml:space="preserve"> </v>
      </c>
    </row>
    <row r="21" spans="1:18" ht="15.75" x14ac:dyDescent="0.25">
      <c r="A21" s="35"/>
      <c r="B21" s="12" t="s">
        <v>55</v>
      </c>
      <c r="C21" s="10" t="s">
        <v>51</v>
      </c>
      <c r="D21" s="10" t="s">
        <v>51</v>
      </c>
      <c r="E21" s="13"/>
      <c r="F21" s="13"/>
      <c r="G21" s="5"/>
      <c r="H21" s="6"/>
      <c r="I21" s="6"/>
      <c r="J21" s="6"/>
      <c r="K21" s="7"/>
      <c r="L21" s="6"/>
      <c r="M21" s="8"/>
      <c r="N21" s="9"/>
      <c r="O21" s="9"/>
      <c r="P21" s="9"/>
      <c r="Q21" s="9"/>
      <c r="R21" s="23" t="str">
        <f>+IF(AND(M21="Efectivo",N21&gt;[1]Hoja1!$B$1),"Excede el valor máximo para pagos en efectivo", " ")</f>
        <v xml:space="preserve"> </v>
      </c>
    </row>
    <row r="22" spans="1:18" x14ac:dyDescent="0.25">
      <c r="A22" s="36"/>
      <c r="B22" s="12" t="s">
        <v>39</v>
      </c>
      <c r="C22" s="13"/>
      <c r="D22" s="13"/>
      <c r="E22" s="13"/>
      <c r="F22" s="13"/>
      <c r="G22" s="4" t="s">
        <v>51</v>
      </c>
      <c r="H22" s="6"/>
      <c r="I22" s="6"/>
      <c r="J22" s="6"/>
      <c r="K22" s="7"/>
      <c r="L22" s="6"/>
      <c r="M22" s="8"/>
      <c r="N22" s="9"/>
      <c r="O22" s="9"/>
      <c r="P22" s="9"/>
      <c r="Q22" s="9"/>
      <c r="R22" s="23" t="str">
        <f>+IF(AND(M22="Efectivo",N22&gt;[1]Hoja1!$B$1),"Excede el valor máximo para pagos en efectivo", " ")</f>
        <v xml:space="preserve"> </v>
      </c>
    </row>
    <row r="23" spans="1:18" ht="30.75" customHeight="1" x14ac:dyDescent="0.25">
      <c r="A23" s="37" t="s">
        <v>43</v>
      </c>
      <c r="B23" s="12" t="s">
        <v>35</v>
      </c>
      <c r="C23" s="4" t="s">
        <v>51</v>
      </c>
      <c r="D23" s="5"/>
      <c r="E23" s="5"/>
      <c r="F23" s="5"/>
      <c r="G23" s="5"/>
      <c r="H23" s="6"/>
      <c r="I23" s="6"/>
      <c r="J23" s="6"/>
      <c r="K23" s="7"/>
      <c r="L23" s="6"/>
      <c r="M23" s="8"/>
      <c r="N23" s="9"/>
      <c r="O23" s="9"/>
      <c r="P23" s="9"/>
      <c r="Q23" s="9"/>
      <c r="R23" s="23" t="str">
        <f>+IF(AND(M23="Efectivo",N23&gt;[1]Hoja1!$B$1),"Excede el valor máximo para pagos en efectivo", " ")</f>
        <v xml:space="preserve"> </v>
      </c>
    </row>
    <row r="24" spans="1:18" ht="15.75" x14ac:dyDescent="0.25">
      <c r="A24" s="38"/>
      <c r="B24" s="12" t="s">
        <v>36</v>
      </c>
      <c r="C24" s="10" t="s">
        <v>51</v>
      </c>
      <c r="D24" s="10" t="s">
        <v>51</v>
      </c>
      <c r="E24" s="4" t="s">
        <v>51</v>
      </c>
      <c r="F24" s="5"/>
      <c r="G24" s="5"/>
      <c r="H24" s="6"/>
      <c r="I24" s="6"/>
      <c r="J24" s="6"/>
      <c r="K24" s="7"/>
      <c r="L24" s="6"/>
      <c r="M24" s="8"/>
      <c r="N24" s="9"/>
      <c r="O24" s="9"/>
      <c r="P24" s="9"/>
      <c r="Q24" s="9"/>
      <c r="R24" s="23" t="str">
        <f>+IF(AND(M24="Efectivo",N24&gt;[1]Hoja1!$B$1),"Excede el valor máximo para pagos en efectivo", " ")</f>
        <v xml:space="preserve"> </v>
      </c>
    </row>
    <row r="25" spans="1:18" ht="15.75" x14ac:dyDescent="0.25">
      <c r="A25" s="38"/>
      <c r="B25" s="12" t="s">
        <v>37</v>
      </c>
      <c r="C25" s="10" t="s">
        <v>51</v>
      </c>
      <c r="D25" s="10" t="s">
        <v>51</v>
      </c>
      <c r="E25" s="4" t="s">
        <v>51</v>
      </c>
      <c r="F25" s="4" t="s">
        <v>51</v>
      </c>
      <c r="G25" s="5"/>
      <c r="H25" s="6"/>
      <c r="I25" s="6"/>
      <c r="J25" s="6"/>
      <c r="K25" s="7"/>
      <c r="L25" s="6"/>
      <c r="M25" s="8"/>
      <c r="N25" s="9"/>
      <c r="O25" s="9"/>
      <c r="P25" s="9"/>
      <c r="Q25" s="9"/>
      <c r="R25" s="23" t="str">
        <f>+IF(AND(M25="Efectivo",N25&gt;[1]Hoja1!$B$1),"Excede el valor máximo para pagos en efectivo", " ")</f>
        <v xml:space="preserve"> </v>
      </c>
    </row>
    <row r="26" spans="1:18" ht="15.75" x14ac:dyDescent="0.25">
      <c r="A26" s="38"/>
      <c r="B26" s="12" t="s">
        <v>38</v>
      </c>
      <c r="C26" s="10" t="s">
        <v>51</v>
      </c>
      <c r="D26" s="10" t="s">
        <v>51</v>
      </c>
      <c r="E26" s="4" t="s">
        <v>51</v>
      </c>
      <c r="F26" s="4" t="s">
        <v>51</v>
      </c>
      <c r="G26" s="5"/>
      <c r="H26" s="6"/>
      <c r="I26" s="6"/>
      <c r="J26" s="6"/>
      <c r="K26" s="7"/>
      <c r="L26" s="6"/>
      <c r="M26" s="8"/>
      <c r="N26" s="9"/>
      <c r="O26" s="9"/>
      <c r="P26" s="9"/>
      <c r="Q26" s="9"/>
      <c r="R26" s="23" t="str">
        <f>+IF(AND(M26="Efectivo",N26&gt;[1]Hoja1!$B$1),"Excede el valor máximo para pagos en efectivo", " ")</f>
        <v xml:space="preserve"> </v>
      </c>
    </row>
    <row r="27" spans="1:18" ht="15.75" x14ac:dyDescent="0.25">
      <c r="A27" s="38"/>
      <c r="B27" s="12" t="s">
        <v>55</v>
      </c>
      <c r="C27" s="10" t="s">
        <v>51</v>
      </c>
      <c r="D27" s="10" t="s">
        <v>51</v>
      </c>
      <c r="E27" s="5"/>
      <c r="F27" s="5"/>
      <c r="G27" s="5"/>
      <c r="H27" s="6"/>
      <c r="I27" s="6"/>
      <c r="J27" s="6"/>
      <c r="K27" s="7"/>
      <c r="L27" s="6"/>
      <c r="M27" s="8"/>
      <c r="N27" s="9"/>
      <c r="O27" s="9"/>
      <c r="P27" s="9"/>
      <c r="Q27" s="9"/>
      <c r="R27" s="23" t="str">
        <f>+IF(AND(M27="Efectivo",N27&gt;[1]Hoja1!$B$1),"Excede el valor máximo para pagos en efectivo", " ")</f>
        <v xml:space="preserve"> </v>
      </c>
    </row>
    <row r="28" spans="1:18" x14ac:dyDescent="0.25">
      <c r="A28" s="39"/>
      <c r="B28" s="12" t="s">
        <v>39</v>
      </c>
      <c r="C28" s="5"/>
      <c r="D28" s="5"/>
      <c r="E28" s="5"/>
      <c r="F28" s="5"/>
      <c r="G28" s="4" t="s">
        <v>51</v>
      </c>
      <c r="H28" s="6"/>
      <c r="I28" s="6"/>
      <c r="J28" s="6"/>
      <c r="K28" s="7"/>
      <c r="L28" s="6"/>
      <c r="M28" s="8"/>
      <c r="N28" s="9"/>
      <c r="O28" s="9"/>
      <c r="P28" s="9"/>
      <c r="Q28" s="9"/>
      <c r="R28" s="23" t="str">
        <f>+IF(AND(M28="Efectivo",N28&gt;[1]Hoja1!$B$1),"Excede el valor máximo para pagos en efectivo", " ")</f>
        <v xml:space="preserve"> </v>
      </c>
    </row>
    <row r="29" spans="1:18" x14ac:dyDescent="0.25">
      <c r="A29" s="43" t="s">
        <v>65</v>
      </c>
      <c r="B29" s="12" t="s">
        <v>44</v>
      </c>
      <c r="C29" s="13"/>
      <c r="D29" s="13"/>
      <c r="E29" s="13"/>
      <c r="F29" s="4" t="s">
        <v>51</v>
      </c>
      <c r="G29" s="5"/>
      <c r="H29" s="6"/>
      <c r="I29" s="6"/>
      <c r="J29" s="6"/>
      <c r="K29" s="7"/>
      <c r="L29" s="6"/>
      <c r="M29" s="8"/>
      <c r="N29" s="9"/>
      <c r="O29" s="9"/>
      <c r="P29" s="9"/>
      <c r="Q29" s="9"/>
      <c r="R29" s="23" t="str">
        <f>+IF(AND(M29="Efectivo",N29&gt;[1]Hoja1!$B$1),"Excede el valor máximo para pagos en efectivo", " ")</f>
        <v xml:space="preserve"> </v>
      </c>
    </row>
    <row r="30" spans="1:18" x14ac:dyDescent="0.25">
      <c r="A30" s="44"/>
      <c r="B30" s="12" t="s">
        <v>45</v>
      </c>
      <c r="C30" s="13"/>
      <c r="D30" s="13"/>
      <c r="E30" s="13"/>
      <c r="F30" s="13"/>
      <c r="G30" s="4" t="s">
        <v>51</v>
      </c>
      <c r="H30" s="6"/>
      <c r="I30" s="6"/>
      <c r="J30" s="6"/>
      <c r="K30" s="7"/>
      <c r="L30" s="6"/>
      <c r="M30" s="8"/>
      <c r="N30" s="9"/>
      <c r="O30" s="9"/>
      <c r="P30" s="9"/>
      <c r="Q30" s="9"/>
      <c r="R30" s="23" t="str">
        <f>+IF(AND(M30="Efectivo",N30&gt;[1]Hoja1!$B$1),"Excede el valor máximo para pagos en efectivo", " ")</f>
        <v xml:space="preserve"> </v>
      </c>
    </row>
    <row r="31" spans="1:18" ht="22.5" x14ac:dyDescent="0.25">
      <c r="A31" s="45"/>
      <c r="B31" s="12" t="s">
        <v>66</v>
      </c>
      <c r="C31" s="24"/>
      <c r="D31" s="24"/>
      <c r="E31" s="25" t="s">
        <v>51</v>
      </c>
      <c r="F31" s="24"/>
      <c r="G31" s="24"/>
      <c r="H31" s="6"/>
      <c r="I31" s="6"/>
      <c r="J31" s="6"/>
      <c r="K31" s="7"/>
      <c r="L31" s="6"/>
      <c r="M31" s="8"/>
      <c r="N31" s="9"/>
      <c r="O31" s="9"/>
      <c r="P31" s="9"/>
      <c r="Q31" s="9"/>
      <c r="R31" s="23"/>
    </row>
    <row r="32" spans="1:18" x14ac:dyDescent="0.25">
      <c r="A32" s="27" t="s">
        <v>19</v>
      </c>
      <c r="B32" s="27"/>
      <c r="C32" s="28"/>
      <c r="D32" s="28"/>
      <c r="E32" s="28"/>
      <c r="F32" s="28"/>
      <c r="G32" s="27"/>
      <c r="H32" s="27"/>
      <c r="I32" s="27"/>
      <c r="J32" s="27"/>
      <c r="K32" s="27"/>
      <c r="L32" s="27"/>
      <c r="M32" s="27"/>
      <c r="N32" s="14">
        <f>SUM(N13:N31)</f>
        <v>0</v>
      </c>
      <c r="O32" s="14">
        <f>SUM(O13:O31)</f>
        <v>0</v>
      </c>
      <c r="P32" s="14">
        <f>SUM(P13:P31)</f>
        <v>0</v>
      </c>
      <c r="Q32" s="14">
        <f>SUM(Q13:Q31)</f>
        <v>0</v>
      </c>
    </row>
    <row r="33" spans="1:18" ht="15" customHeight="1" x14ac:dyDescent="0.25">
      <c r="A33" s="42" t="s">
        <v>15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</row>
    <row r="34" spans="1:18" ht="9.75" customHeight="1" x14ac:dyDescent="0.25">
      <c r="A34" s="1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8" x14ac:dyDescent="0.25">
      <c r="A35" s="29" t="s">
        <v>70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</row>
    <row r="36" spans="1:18" ht="22.5" x14ac:dyDescent="0.25">
      <c r="A36" s="40" t="s">
        <v>11</v>
      </c>
      <c r="B36" s="41"/>
      <c r="C36" s="16" t="s">
        <v>23</v>
      </c>
      <c r="D36" s="16" t="s">
        <v>26</v>
      </c>
      <c r="E36" s="16" t="s">
        <v>24</v>
      </c>
      <c r="F36" s="16" t="s">
        <v>25</v>
      </c>
      <c r="G36" s="16" t="s">
        <v>27</v>
      </c>
      <c r="H36" s="3" t="s">
        <v>16</v>
      </c>
      <c r="I36" s="3" t="s">
        <v>6</v>
      </c>
      <c r="J36" s="3" t="s">
        <v>17</v>
      </c>
      <c r="K36" s="3" t="s">
        <v>18</v>
      </c>
      <c r="L36" s="3" t="s">
        <v>2</v>
      </c>
      <c r="M36" s="3" t="s">
        <v>4</v>
      </c>
      <c r="N36" s="3" t="s">
        <v>3</v>
      </c>
      <c r="O36" s="3" t="s">
        <v>63</v>
      </c>
      <c r="P36" s="3" t="s">
        <v>61</v>
      </c>
      <c r="Q36" s="3" t="s">
        <v>62</v>
      </c>
    </row>
    <row r="37" spans="1:18" ht="24" customHeight="1" x14ac:dyDescent="0.25">
      <c r="A37" s="26" t="s">
        <v>46</v>
      </c>
      <c r="B37" s="26"/>
      <c r="C37" s="5"/>
      <c r="D37" s="10" t="s">
        <v>51</v>
      </c>
      <c r="E37" s="5"/>
      <c r="F37" s="5"/>
      <c r="G37" s="5"/>
      <c r="H37" s="17"/>
      <c r="I37" s="17"/>
      <c r="J37" s="17"/>
      <c r="K37" s="18"/>
      <c r="L37" s="17"/>
      <c r="M37" s="8"/>
      <c r="N37" s="19"/>
      <c r="O37" s="19"/>
      <c r="P37" s="19"/>
      <c r="Q37" s="19"/>
      <c r="R37" s="23" t="str">
        <f>+IF(AND(M37="Efectivo",N37&gt;[1]Hoja1!$B$1),"Excede el valor máximo para pagos en efectivo", " ")</f>
        <v xml:space="preserve"> </v>
      </c>
    </row>
    <row r="38" spans="1:18" x14ac:dyDescent="0.25">
      <c r="A38" s="26" t="s">
        <v>47</v>
      </c>
      <c r="B38" s="26"/>
      <c r="C38" s="5"/>
      <c r="D38" s="5"/>
      <c r="E38" s="5"/>
      <c r="F38" s="5"/>
      <c r="G38" s="5"/>
      <c r="H38" s="17"/>
      <c r="I38" s="17"/>
      <c r="J38" s="17"/>
      <c r="K38" s="18"/>
      <c r="L38" s="17"/>
      <c r="M38" s="8"/>
      <c r="N38" s="19"/>
      <c r="O38" s="19"/>
      <c r="P38" s="19"/>
      <c r="Q38" s="19"/>
      <c r="R38" s="23" t="str">
        <f>+IF(AND(M38="Efectivo",N38&gt;[1]Hoja1!$B$1),"Excede el valor máximo para pagos en efectivo", " ")</f>
        <v xml:space="preserve"> </v>
      </c>
    </row>
    <row r="39" spans="1:18" ht="20.25" customHeight="1" x14ac:dyDescent="0.25">
      <c r="A39" s="26" t="s">
        <v>48</v>
      </c>
      <c r="B39" s="26"/>
      <c r="C39" s="10" t="s">
        <v>51</v>
      </c>
      <c r="D39" s="10" t="s">
        <v>51</v>
      </c>
      <c r="E39" s="5"/>
      <c r="F39" s="5"/>
      <c r="G39" s="5"/>
      <c r="H39" s="17"/>
      <c r="I39" s="17"/>
      <c r="J39" s="17"/>
      <c r="K39" s="18"/>
      <c r="L39" s="17"/>
      <c r="M39" s="8"/>
      <c r="N39" s="19"/>
      <c r="O39" s="19"/>
      <c r="P39" s="19"/>
      <c r="Q39" s="19"/>
      <c r="R39" s="23" t="str">
        <f>+IF(AND(M39="Efectivo",N39&gt;[1]Hoja1!$B$1),"Excede el valor máximo para pagos en efectivo", " ")</f>
        <v xml:space="preserve"> </v>
      </c>
    </row>
    <row r="40" spans="1:18" ht="23.25" customHeight="1" x14ac:dyDescent="0.25">
      <c r="A40" s="26" t="s">
        <v>52</v>
      </c>
      <c r="B40" s="26"/>
      <c r="C40" s="5"/>
      <c r="D40" s="5"/>
      <c r="E40" s="4" t="s">
        <v>51</v>
      </c>
      <c r="F40" s="5"/>
      <c r="G40" s="5"/>
      <c r="H40" s="17"/>
      <c r="I40" s="17"/>
      <c r="J40" s="17"/>
      <c r="K40" s="18"/>
      <c r="L40" s="17"/>
      <c r="M40" s="8"/>
      <c r="N40" s="19"/>
      <c r="O40" s="19"/>
      <c r="P40" s="19"/>
      <c r="Q40" s="19"/>
      <c r="R40" s="23" t="str">
        <f>+IF(AND(M40="Efectivo",N40&gt;[1]Hoja1!$B$1),"Excede el valor máximo para pagos en efectivo", " ")</f>
        <v xml:space="preserve"> </v>
      </c>
    </row>
    <row r="41" spans="1:18" ht="15.75" x14ac:dyDescent="0.25">
      <c r="A41" s="26" t="s">
        <v>49</v>
      </c>
      <c r="B41" s="26"/>
      <c r="C41" s="10" t="s">
        <v>51</v>
      </c>
      <c r="D41" s="10" t="s">
        <v>51</v>
      </c>
      <c r="E41" s="5"/>
      <c r="F41" s="5"/>
      <c r="G41" s="5"/>
      <c r="H41" s="17"/>
      <c r="I41" s="17"/>
      <c r="J41" s="17"/>
      <c r="K41" s="18"/>
      <c r="L41" s="17"/>
      <c r="M41" s="8"/>
      <c r="N41" s="19"/>
      <c r="O41" s="19"/>
      <c r="P41" s="19"/>
      <c r="Q41" s="19"/>
      <c r="R41" s="23" t="str">
        <f>+IF(AND(M41="Efectivo",N41&gt;[1]Hoja1!$B$1),"Excede el valor máximo para pagos en efectivo", " ")</f>
        <v xml:space="preserve"> </v>
      </c>
    </row>
    <row r="42" spans="1:18" ht="24" customHeight="1" x14ac:dyDescent="0.25">
      <c r="A42" s="26" t="s">
        <v>53</v>
      </c>
      <c r="B42" s="26"/>
      <c r="C42" s="5"/>
      <c r="D42" s="5"/>
      <c r="E42" s="4" t="s">
        <v>51</v>
      </c>
      <c r="F42" s="5"/>
      <c r="G42" s="5"/>
      <c r="H42" s="17"/>
      <c r="I42" s="17"/>
      <c r="J42" s="17"/>
      <c r="K42" s="18"/>
      <c r="L42" s="17"/>
      <c r="M42" s="8"/>
      <c r="N42" s="19"/>
      <c r="O42" s="19"/>
      <c r="P42" s="19"/>
      <c r="Q42" s="19"/>
      <c r="R42" s="23" t="str">
        <f>+IF(AND(M42="Efectivo",N42&gt;[1]Hoja1!$B$1),"Excede el valor máximo para pagos en efectivo", " ")</f>
        <v xml:space="preserve"> </v>
      </c>
    </row>
    <row r="43" spans="1:18" ht="25.5" customHeight="1" x14ac:dyDescent="0.25">
      <c r="A43" s="26" t="s">
        <v>50</v>
      </c>
      <c r="B43" s="26"/>
      <c r="C43" s="5"/>
      <c r="D43" s="10" t="s">
        <v>51</v>
      </c>
      <c r="E43" s="5"/>
      <c r="F43" s="5"/>
      <c r="G43" s="5"/>
      <c r="H43" s="17"/>
      <c r="I43" s="17"/>
      <c r="J43" s="17"/>
      <c r="K43" s="18"/>
      <c r="L43" s="17"/>
      <c r="M43" s="8"/>
      <c r="N43" s="19"/>
      <c r="O43" s="19"/>
      <c r="P43" s="19"/>
      <c r="Q43" s="19"/>
      <c r="R43" s="23" t="str">
        <f>+IF(AND(M43="Efectivo",N43&gt;[1]Hoja1!$B$1),"Excede el valor máximo para pagos en efectivo", " ")</f>
        <v xml:space="preserve"> </v>
      </c>
    </row>
    <row r="44" spans="1:18" x14ac:dyDescent="0.25">
      <c r="A44" s="27" t="s">
        <v>20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14">
        <f>SUM(N37:N43)</f>
        <v>0</v>
      </c>
      <c r="O44" s="14">
        <f>SUM(O37:O43)</f>
        <v>0</v>
      </c>
      <c r="P44" s="14">
        <f>SUM(P37:P43)</f>
        <v>0</v>
      </c>
      <c r="Q44" s="14">
        <f>SUM(Q37:Q43)</f>
        <v>0</v>
      </c>
    </row>
    <row r="45" spans="1:18" ht="15" customHeight="1" x14ac:dyDescent="0.25">
      <c r="A45" s="42" t="s">
        <v>54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</row>
    <row r="46" spans="1:18" x14ac:dyDescent="0.25">
      <c r="A46" s="2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8" x14ac:dyDescent="0.25">
      <c r="A47" s="27" t="s">
        <v>21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14">
        <f>+N32+O32+N44+O44</f>
        <v>0</v>
      </c>
    </row>
    <row r="51" spans="8:11" x14ac:dyDescent="0.25">
      <c r="H51" s="30" t="s">
        <v>9</v>
      </c>
      <c r="I51" s="30"/>
      <c r="J51" s="30"/>
      <c r="K51" s="30"/>
    </row>
    <row r="52" spans="8:11" x14ac:dyDescent="0.25">
      <c r="H52" t="s">
        <v>7</v>
      </c>
    </row>
    <row r="53" spans="8:11" x14ac:dyDescent="0.25">
      <c r="H53" t="s">
        <v>8</v>
      </c>
    </row>
    <row r="54" spans="8:11" x14ac:dyDescent="0.25">
      <c r="H54" t="s">
        <v>10</v>
      </c>
    </row>
    <row r="55" spans="8:11" x14ac:dyDescent="0.25">
      <c r="H55" t="s">
        <v>71</v>
      </c>
    </row>
    <row r="56" spans="8:11" ht="15.75" customHeight="1" x14ac:dyDescent="0.25"/>
  </sheetData>
  <sheetProtection formatRows="0" insertRows="0"/>
  <dataConsolidate/>
  <mergeCells count="35">
    <mergeCell ref="A29:A31"/>
    <mergeCell ref="J6:L6"/>
    <mergeCell ref="J7:L7"/>
    <mergeCell ref="B1:Q2"/>
    <mergeCell ref="B3:Q4"/>
    <mergeCell ref="J9:L9"/>
    <mergeCell ref="A12:B12"/>
    <mergeCell ref="H6:I6"/>
    <mergeCell ref="H7:I7"/>
    <mergeCell ref="H9:I9"/>
    <mergeCell ref="A11:Q11"/>
    <mergeCell ref="H8:I8"/>
    <mergeCell ref="J8:L8"/>
    <mergeCell ref="H51:K51"/>
    <mergeCell ref="A1:A4"/>
    <mergeCell ref="A14:B14"/>
    <mergeCell ref="A13:B13"/>
    <mergeCell ref="A44:M44"/>
    <mergeCell ref="A47:M47"/>
    <mergeCell ref="A15:B15"/>
    <mergeCell ref="A16:B16"/>
    <mergeCell ref="A17:A22"/>
    <mergeCell ref="A23:A28"/>
    <mergeCell ref="A36:B36"/>
    <mergeCell ref="A40:B40"/>
    <mergeCell ref="A45:N45"/>
    <mergeCell ref="A37:B37"/>
    <mergeCell ref="A41:B41"/>
    <mergeCell ref="A33:N33"/>
    <mergeCell ref="A43:B43"/>
    <mergeCell ref="A32:M32"/>
    <mergeCell ref="A42:B42"/>
    <mergeCell ref="A38:B38"/>
    <mergeCell ref="A39:B39"/>
    <mergeCell ref="A35:Q35"/>
  </mergeCells>
  <conditionalFormatting sqref="C18:C21">
    <cfRule type="expression" dxfId="24" priority="35">
      <formula>$J$9="Películas en Festivales"</formula>
    </cfRule>
  </conditionalFormatting>
  <conditionalFormatting sqref="C24:C27">
    <cfRule type="expression" dxfId="23" priority="34">
      <formula>$J$9="Películas en Festivales"</formula>
    </cfRule>
  </conditionalFormatting>
  <conditionalFormatting sqref="C39">
    <cfRule type="expression" dxfId="22" priority="32">
      <formula>$J$9="Películas en Festivales"</formula>
    </cfRule>
  </conditionalFormatting>
  <conditionalFormatting sqref="C41">
    <cfRule type="expression" dxfId="21" priority="31">
      <formula>$J$9="Películas en Festivales"</formula>
    </cfRule>
  </conditionalFormatting>
  <conditionalFormatting sqref="D13:D16">
    <cfRule type="expression" dxfId="20" priority="29">
      <formula>$J$9="Premios Cinematográficos"</formula>
    </cfRule>
  </conditionalFormatting>
  <conditionalFormatting sqref="D18:D21">
    <cfRule type="expression" dxfId="19" priority="28">
      <formula>$J$9="Premios Cinematográficos"</formula>
    </cfRule>
  </conditionalFormatting>
  <conditionalFormatting sqref="D24:D27">
    <cfRule type="expression" dxfId="18" priority="27">
      <formula>$J$9="Premios Cinematográficos"</formula>
    </cfRule>
  </conditionalFormatting>
  <conditionalFormatting sqref="D37">
    <cfRule type="expression" dxfId="17" priority="26">
      <formula>$J$9="Premios Cinematográficos"</formula>
    </cfRule>
  </conditionalFormatting>
  <conditionalFormatting sqref="D39">
    <cfRule type="expression" dxfId="16" priority="25">
      <formula>$J$9="Premios Cinematográficos"</formula>
    </cfRule>
  </conditionalFormatting>
  <conditionalFormatting sqref="D41">
    <cfRule type="expression" dxfId="15" priority="24">
      <formula>$J$9="Premios Cinematográficos"</formula>
    </cfRule>
  </conditionalFormatting>
  <conditionalFormatting sqref="D43">
    <cfRule type="expression" dxfId="14" priority="23">
      <formula>$J$9="Premios Cinematográficos"</formula>
    </cfRule>
  </conditionalFormatting>
  <conditionalFormatting sqref="E18:E20">
    <cfRule type="expression" dxfId="13" priority="21">
      <formula>$J$9="Proyectos en Encuentros"</formula>
    </cfRule>
  </conditionalFormatting>
  <conditionalFormatting sqref="E24:E26">
    <cfRule type="expression" dxfId="12" priority="20">
      <formula>$J$9="Proyectos en Encuentros"</formula>
    </cfRule>
  </conditionalFormatting>
  <conditionalFormatting sqref="E40">
    <cfRule type="expression" dxfId="11" priority="18">
      <formula>$J$9="Proyectos en Encuentros"</formula>
    </cfRule>
  </conditionalFormatting>
  <conditionalFormatting sqref="E42">
    <cfRule type="expression" dxfId="10" priority="17">
      <formula>$J$9="Proyectos en Encuentros"</formula>
    </cfRule>
  </conditionalFormatting>
  <conditionalFormatting sqref="F19:F20">
    <cfRule type="expression" dxfId="9" priority="15">
      <formula>$J$9="Mercados Cinematográficos"</formula>
    </cfRule>
  </conditionalFormatting>
  <conditionalFormatting sqref="F25:F26">
    <cfRule type="expression" dxfId="8" priority="13">
      <formula>$J$9="Mercados Cinematográficos"</formula>
    </cfRule>
  </conditionalFormatting>
  <conditionalFormatting sqref="F29">
    <cfRule type="expression" dxfId="7" priority="12">
      <formula>$J$9="Mercados Cinematográficos"</formula>
    </cfRule>
  </conditionalFormatting>
  <conditionalFormatting sqref="G22">
    <cfRule type="expression" dxfId="6" priority="11">
      <formula>$J$9="Talleres de Formación"</formula>
    </cfRule>
  </conditionalFormatting>
  <conditionalFormatting sqref="G28">
    <cfRule type="expression" dxfId="5" priority="10">
      <formula>$J$9="Talleres de Formación"</formula>
    </cfRule>
  </conditionalFormatting>
  <conditionalFormatting sqref="G30">
    <cfRule type="expression" dxfId="4" priority="9">
      <formula>$J$9="Talleres de Formación"</formula>
    </cfRule>
  </conditionalFormatting>
  <conditionalFormatting sqref="N15:Q16">
    <cfRule type="cellIs" dxfId="3" priority="6" operator="greaterThan">
      <formula>14000000</formula>
    </cfRule>
  </conditionalFormatting>
  <conditionalFormatting sqref="N44:Q44">
    <cfRule type="cellIs" dxfId="2" priority="43" operator="greaterThan">
      <formula>25000000</formula>
    </cfRule>
  </conditionalFormatting>
  <conditionalFormatting sqref="R13:R31">
    <cfRule type="expression" dxfId="1" priority="2" stopIfTrue="1">
      <formula>"Excede el valor máximo para pagos en efectivo"</formula>
    </cfRule>
  </conditionalFormatting>
  <conditionalFormatting sqref="R37:R43">
    <cfRule type="expression" dxfId="0" priority="1" stopIfTrue="1">
      <formula>"Excede el valor máximo para pagos en efectivo"</formula>
    </cfRule>
  </conditionalFormatting>
  <dataValidations count="2">
    <dataValidation type="list" allowBlank="1" showInputMessage="1" showErrorMessage="1" sqref="M37:M43 M13:M31" xr:uid="{00000000-0002-0000-0000-000000000000}">
      <formula1>"Efectivo, Cheque, Transferencia"</formula1>
    </dataValidation>
    <dataValidation type="list" allowBlank="1" showInputMessage="1" showErrorMessage="1" sqref="J9:L9" xr:uid="{00000000-0002-0000-0000-000001000000}">
      <formula1>"Películas en Festivales, Premios Cinematográficos, Proyectos en Encuentros, Mercados Cinematográficos, Talleres de Formación"</formula1>
    </dataValidation>
  </dataValidations>
  <printOptions horizontalCentered="1" verticalCentered="1"/>
  <pageMargins left="0.31496062992125984" right="0.31496062992125984" top="0.31496062992125984" bottom="0.55118110236220474" header="0.31496062992125984" footer="0.46375"/>
  <pageSetup scale="53" orientation="landscape" r:id="rId1"/>
  <headerFooter>
    <oddFooter>&amp;C&amp;"-,Negrita"&amp;8CÓDIGO: ER-FO-13         VERSIÓN: 6           FECHA: 07/02/2024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A4" sqref="A4"/>
    </sheetView>
  </sheetViews>
  <sheetFormatPr baseColWidth="10" defaultRowHeight="15" x14ac:dyDescent="0.25"/>
  <cols>
    <col min="1" max="1" width="31.5703125" customWidth="1"/>
  </cols>
  <sheetData>
    <row r="2" spans="1:2" x14ac:dyDescent="0.25">
      <c r="A2" t="s">
        <v>28</v>
      </c>
    </row>
    <row r="3" spans="1:2" x14ac:dyDescent="0.25">
      <c r="A3" t="s">
        <v>29</v>
      </c>
    </row>
    <row r="4" spans="1:2" x14ac:dyDescent="0.25">
      <c r="A4" t="s">
        <v>30</v>
      </c>
    </row>
    <row r="5" spans="1:2" x14ac:dyDescent="0.25">
      <c r="A5" t="s">
        <v>31</v>
      </c>
    </row>
    <row r="6" spans="1:2" x14ac:dyDescent="0.25">
      <c r="A6" t="s">
        <v>32</v>
      </c>
    </row>
    <row r="8" spans="1:2" x14ac:dyDescent="0.25">
      <c r="A8" s="21" t="s">
        <v>64</v>
      </c>
      <c r="B8" s="22">
        <v>1000000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 1</vt:lpstr>
      <vt:lpstr>Hoja1</vt:lpstr>
      <vt:lpstr>'hoja 1'!Área_de_impresión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J</dc:creator>
  <cp:lastModifiedBy>Yolanda Aponte</cp:lastModifiedBy>
  <cp:lastPrinted>2019-08-16T00:03:03Z</cp:lastPrinted>
  <dcterms:created xsi:type="dcterms:W3CDTF">2013-09-26T22:13:53Z</dcterms:created>
  <dcterms:modified xsi:type="dcterms:W3CDTF">2024-02-07T18:17:44Z</dcterms:modified>
</cp:coreProperties>
</file>