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ADATA HD650 1/proimagenes mintic 2021/NARP/"/>
    </mc:Choice>
  </mc:AlternateContent>
  <xr:revisionPtr revIDLastSave="0" documentId="13_ncr:1_{A0484798-D3ED-FB4A-B4B9-17663EC6B9C0}" xr6:coauthVersionLast="47" xr6:coauthVersionMax="47" xr10:uidLastSave="{00000000-0000-0000-0000-000000000000}"/>
  <bookViews>
    <workbookView xWindow="0" yWindow="460" windowWidth="30320" windowHeight="19020" activeTab="1" xr2:uid="{00000000-000D-0000-FFFF-FFFF00000000}"/>
  </bookViews>
  <sheets>
    <sheet name="FICCIÓN" sheetId="1" r:id="rId1"/>
    <sheet name="NO FICCIÓN" sheetId="2" r:id="rId2"/>
    <sheet name="Hoja 1" sheetId="3" state="hidden" r:id="rId3"/>
  </sheets>
  <externalReferences>
    <externalReference r:id="rId4"/>
    <externalReference r:id="rId5"/>
  </externalReferences>
  <definedNames>
    <definedName name="_xlnm.Print_Titles" localSheetId="0">FICCIÓN!$2:$12</definedName>
    <definedName name="_xlnm.Print_Titles" localSheetId="1">'NO FICCIÓN'!$2:$12</definedName>
    <definedName name="Unidad" localSheetId="1">[1]Hoja1!$A$1:$A$5</definedName>
    <definedName name="Unidad">[2]Hoja1!$A$1:$A$5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5" i="2" l="1"/>
  <c r="G286" i="2"/>
  <c r="G287" i="2"/>
  <c r="G288" i="2"/>
  <c r="G213" i="2"/>
  <c r="G214" i="2"/>
  <c r="G215" i="2"/>
  <c r="G276" i="2"/>
  <c r="G277" i="2"/>
  <c r="G278" i="2"/>
  <c r="G279" i="2"/>
  <c r="G280" i="2"/>
  <c r="G281" i="2"/>
  <c r="G282" i="2"/>
  <c r="G270" i="2"/>
  <c r="G271" i="2"/>
  <c r="G272" i="2"/>
  <c r="G273" i="2"/>
  <c r="G264" i="2"/>
  <c r="G265" i="2"/>
  <c r="G266" i="2"/>
  <c r="G267" i="2"/>
  <c r="G260" i="2"/>
  <c r="G261" i="2"/>
  <c r="G254" i="2"/>
  <c r="G255" i="2"/>
  <c r="G256" i="2"/>
  <c r="G257" i="2"/>
  <c r="G245" i="2"/>
  <c r="G246" i="2"/>
  <c r="G247" i="2"/>
  <c r="G248" i="2"/>
  <c r="G249" i="2"/>
  <c r="G250" i="2"/>
  <c r="G251" i="2"/>
  <c r="G239" i="2"/>
  <c r="G240" i="2"/>
  <c r="G241" i="2"/>
  <c r="G242" i="2"/>
  <c r="G234" i="2"/>
  <c r="G235" i="2"/>
  <c r="G236" i="2"/>
  <c r="G227" i="2"/>
  <c r="G228" i="2"/>
  <c r="G229" i="2"/>
  <c r="G231" i="2"/>
  <c r="G221" i="2"/>
  <c r="G222" i="2"/>
  <c r="G223" i="2"/>
  <c r="G224" i="2"/>
  <c r="G204" i="2"/>
  <c r="G205" i="2"/>
  <c r="G206" i="2"/>
  <c r="G207" i="2"/>
  <c r="G208" i="2"/>
  <c r="G209" i="2"/>
  <c r="G210" i="2"/>
  <c r="G197" i="2"/>
  <c r="G198" i="2"/>
  <c r="G199" i="2"/>
  <c r="G200" i="2"/>
  <c r="G201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79" i="2"/>
  <c r="G180" i="2"/>
  <c r="G166" i="2"/>
  <c r="G167" i="2"/>
  <c r="G168" i="2"/>
  <c r="G169" i="2"/>
  <c r="G170" i="2"/>
  <c r="G171" i="2"/>
  <c r="G172" i="2"/>
  <c r="G174" i="2"/>
  <c r="G175" i="2"/>
  <c r="G176" i="2"/>
  <c r="G162" i="2"/>
  <c r="G163" i="2"/>
  <c r="G149" i="2"/>
  <c r="G150" i="2"/>
  <c r="G151" i="2"/>
  <c r="G152" i="2"/>
  <c r="G153" i="2"/>
  <c r="G154" i="2"/>
  <c r="G155" i="2"/>
  <c r="G156" i="2"/>
  <c r="G157" i="2"/>
  <c r="G158" i="2"/>
  <c r="G159" i="2"/>
  <c r="G144" i="2"/>
  <c r="G145" i="2"/>
  <c r="G146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24" i="2"/>
  <c r="G125" i="2"/>
  <c r="G126" i="2"/>
  <c r="G120" i="2"/>
  <c r="G121" i="2"/>
  <c r="G112" i="2"/>
  <c r="G113" i="2"/>
  <c r="G114" i="2"/>
  <c r="G115" i="2"/>
  <c r="G116" i="2"/>
  <c r="G117" i="2"/>
  <c r="G104" i="2"/>
  <c r="G105" i="2"/>
  <c r="G106" i="2"/>
  <c r="G95" i="2"/>
  <c r="G96" i="2"/>
  <c r="G97" i="2"/>
  <c r="G98" i="2"/>
  <c r="G99" i="2"/>
  <c r="G100" i="2"/>
  <c r="G101" i="2"/>
  <c r="G88" i="2"/>
  <c r="G89" i="2"/>
  <c r="G90" i="2"/>
  <c r="G91" i="2"/>
  <c r="G92" i="2"/>
  <c r="G80" i="2"/>
  <c r="G81" i="2"/>
  <c r="G82" i="2"/>
  <c r="G83" i="2"/>
  <c r="G84" i="2"/>
  <c r="G85" i="2"/>
  <c r="G77" i="2"/>
  <c r="H76" i="2" s="1"/>
  <c r="G71" i="2"/>
  <c r="G72" i="2"/>
  <c r="G73" i="2"/>
  <c r="G74" i="2"/>
  <c r="G67" i="2"/>
  <c r="G68" i="2"/>
  <c r="G63" i="2"/>
  <c r="G64" i="2"/>
  <c r="G55" i="2"/>
  <c r="G56" i="2"/>
  <c r="G57" i="2"/>
  <c r="G58" i="2"/>
  <c r="G46" i="2"/>
  <c r="G47" i="2"/>
  <c r="G48" i="2"/>
  <c r="G49" i="2"/>
  <c r="G50" i="2"/>
  <c r="G51" i="2"/>
  <c r="G52" i="2"/>
  <c r="G39" i="2"/>
  <c r="G40" i="2"/>
  <c r="G41" i="2"/>
  <c r="G42" i="2"/>
  <c r="G43" i="2"/>
  <c r="G31" i="2"/>
  <c r="G32" i="2"/>
  <c r="G33" i="2"/>
  <c r="G34" i="2"/>
  <c r="G35" i="2"/>
  <c r="G36" i="2"/>
  <c r="G25" i="2"/>
  <c r="G26" i="2"/>
  <c r="G27" i="2"/>
  <c r="G28" i="2"/>
  <c r="G15" i="2"/>
  <c r="G16" i="2"/>
  <c r="G17" i="2"/>
  <c r="G18" i="2"/>
  <c r="G19" i="2"/>
  <c r="G20" i="2"/>
  <c r="G21" i="2"/>
  <c r="G22" i="2"/>
  <c r="G63" i="1"/>
  <c r="G64" i="1"/>
  <c r="G65" i="1"/>
  <c r="G66" i="1"/>
  <c r="G124" i="1"/>
  <c r="G125" i="1"/>
  <c r="G126" i="1"/>
  <c r="G127" i="1"/>
  <c r="G321" i="1"/>
  <c r="G322" i="1"/>
  <c r="G323" i="1"/>
  <c r="G324" i="1"/>
  <c r="G312" i="1"/>
  <c r="G313" i="1"/>
  <c r="G314" i="1"/>
  <c r="G315" i="1"/>
  <c r="G316" i="1"/>
  <c r="G317" i="1"/>
  <c r="G318" i="1"/>
  <c r="G305" i="1"/>
  <c r="G306" i="1"/>
  <c r="G307" i="1"/>
  <c r="G308" i="1"/>
  <c r="G309" i="1"/>
  <c r="G299" i="1"/>
  <c r="G300" i="1"/>
  <c r="G301" i="1"/>
  <c r="G302" i="1"/>
  <c r="G293" i="1"/>
  <c r="G294" i="1"/>
  <c r="G295" i="1"/>
  <c r="G296" i="1"/>
  <c r="G285" i="1"/>
  <c r="G286" i="1"/>
  <c r="G287" i="1"/>
  <c r="G288" i="1"/>
  <c r="G289" i="1"/>
  <c r="G290" i="1"/>
  <c r="G279" i="1"/>
  <c r="G280" i="1"/>
  <c r="G281" i="1"/>
  <c r="G282" i="1"/>
  <c r="G274" i="1"/>
  <c r="G275" i="1"/>
  <c r="G276" i="1"/>
  <c r="G267" i="1"/>
  <c r="G268" i="1"/>
  <c r="G269" i="1"/>
  <c r="G270" i="1"/>
  <c r="G271" i="1"/>
  <c r="G261" i="1"/>
  <c r="G262" i="1"/>
  <c r="G263" i="1"/>
  <c r="G264" i="1"/>
  <c r="G253" i="1"/>
  <c r="G254" i="1"/>
  <c r="G255" i="1"/>
  <c r="G256" i="1"/>
  <c r="G244" i="1"/>
  <c r="G245" i="1"/>
  <c r="G246" i="1"/>
  <c r="G247" i="1"/>
  <c r="G248" i="1"/>
  <c r="G249" i="1"/>
  <c r="G250" i="1"/>
  <c r="G237" i="1"/>
  <c r="G238" i="1"/>
  <c r="G239" i="1"/>
  <c r="G240" i="1"/>
  <c r="G241" i="1"/>
  <c r="G225" i="1"/>
  <c r="G226" i="1"/>
  <c r="G227" i="1"/>
  <c r="G228" i="1"/>
  <c r="G229" i="1"/>
  <c r="G230" i="1"/>
  <c r="G231" i="1"/>
  <c r="G232" i="1"/>
  <c r="G233" i="1"/>
  <c r="G234" i="1"/>
  <c r="G221" i="1"/>
  <c r="G222" i="1"/>
  <c r="G217" i="1"/>
  <c r="G218" i="1"/>
  <c r="G207" i="1"/>
  <c r="G208" i="1"/>
  <c r="G209" i="1"/>
  <c r="G210" i="1"/>
  <c r="G211" i="1"/>
  <c r="G212" i="1"/>
  <c r="G213" i="1"/>
  <c r="G214" i="1"/>
  <c r="G196" i="1"/>
  <c r="G197" i="1"/>
  <c r="G198" i="1"/>
  <c r="G199" i="1"/>
  <c r="G200" i="1"/>
  <c r="G201" i="1"/>
  <c r="G202" i="1"/>
  <c r="G203" i="1"/>
  <c r="G204" i="1"/>
  <c r="G191" i="1"/>
  <c r="G192" i="1"/>
  <c r="G193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51" i="1"/>
  <c r="G152" i="1"/>
  <c r="G153" i="1"/>
  <c r="G154" i="1"/>
  <c r="G155" i="1"/>
  <c r="G146" i="1"/>
  <c r="G147" i="1"/>
  <c r="G148" i="1"/>
  <c r="G142" i="1"/>
  <c r="G143" i="1"/>
  <c r="G133" i="1"/>
  <c r="G134" i="1"/>
  <c r="G135" i="1"/>
  <c r="G136" i="1"/>
  <c r="G137" i="1"/>
  <c r="G138" i="1"/>
  <c r="G139" i="1"/>
  <c r="G115" i="1"/>
  <c r="G116" i="1"/>
  <c r="G117" i="1"/>
  <c r="G118" i="1"/>
  <c r="G119" i="1"/>
  <c r="G120" i="1"/>
  <c r="G121" i="1"/>
  <c r="G108" i="1"/>
  <c r="G109" i="1"/>
  <c r="G110" i="1"/>
  <c r="G111" i="1"/>
  <c r="G112" i="1"/>
  <c r="G100" i="1"/>
  <c r="G101" i="1"/>
  <c r="G102" i="1"/>
  <c r="G103" i="1"/>
  <c r="G104" i="1"/>
  <c r="G105" i="1"/>
  <c r="G97" i="1"/>
  <c r="H96" i="1" s="1"/>
  <c r="G93" i="1"/>
  <c r="G94" i="1"/>
  <c r="G88" i="1"/>
  <c r="G89" i="1"/>
  <c r="G90" i="1"/>
  <c r="G79" i="1"/>
  <c r="G80" i="1"/>
  <c r="G81" i="1"/>
  <c r="G82" i="1"/>
  <c r="G83" i="1"/>
  <c r="G84" i="1"/>
  <c r="G85" i="1"/>
  <c r="G75" i="1"/>
  <c r="G76" i="1"/>
  <c r="G71" i="1"/>
  <c r="G72" i="1"/>
  <c r="G54" i="1"/>
  <c r="G55" i="1"/>
  <c r="G56" i="1"/>
  <c r="G57" i="1"/>
  <c r="G58" i="1"/>
  <c r="G59" i="1"/>
  <c r="G60" i="1"/>
  <c r="G47" i="1"/>
  <c r="G48" i="1"/>
  <c r="G49" i="1"/>
  <c r="G50" i="1"/>
  <c r="G51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25" i="1"/>
  <c r="G26" i="1"/>
  <c r="G27" i="1"/>
  <c r="G28" i="1"/>
  <c r="G15" i="1"/>
  <c r="G16" i="1"/>
  <c r="G17" i="1"/>
  <c r="G18" i="1"/>
  <c r="G19" i="1"/>
  <c r="G20" i="1"/>
  <c r="G21" i="1"/>
  <c r="G22" i="1"/>
  <c r="H259" i="2" l="1"/>
  <c r="H226" i="2"/>
  <c r="H212" i="2"/>
  <c r="H62" i="2"/>
  <c r="H182" i="2"/>
  <c r="H178" i="2"/>
  <c r="H119" i="2"/>
  <c r="H30" i="2"/>
  <c r="H238" i="2"/>
  <c r="H263" i="2"/>
  <c r="H70" i="2"/>
  <c r="H111" i="2"/>
  <c r="H203" i="2"/>
  <c r="H220" i="2"/>
  <c r="H45" i="2"/>
  <c r="H24" i="2"/>
  <c r="H87" i="2"/>
  <c r="H196" i="2"/>
  <c r="H253" i="2"/>
  <c r="H275" i="2"/>
  <c r="H284" i="2"/>
  <c r="H79" i="2"/>
  <c r="H123" i="2"/>
  <c r="H165" i="2"/>
  <c r="H54" i="2"/>
  <c r="H66" i="2"/>
  <c r="H38" i="2"/>
  <c r="H143" i="2"/>
  <c r="H148" i="2"/>
  <c r="H269" i="2"/>
  <c r="H14" i="2"/>
  <c r="H94" i="2"/>
  <c r="H161" i="2"/>
  <c r="H128" i="2"/>
  <c r="H103" i="2"/>
  <c r="H244" i="2"/>
  <c r="H216" i="1"/>
  <c r="H74" i="1"/>
  <c r="H92" i="1"/>
  <c r="H123" i="1"/>
  <c r="H190" i="1"/>
  <c r="H62" i="1"/>
  <c r="H70" i="1"/>
  <c r="H87" i="1"/>
  <c r="H114" i="1"/>
  <c r="H14" i="1"/>
  <c r="H311" i="1"/>
  <c r="H53" i="1"/>
  <c r="H220" i="1"/>
  <c r="H30" i="1"/>
  <c r="H206" i="1"/>
  <c r="H141" i="1"/>
  <c r="H273" i="1"/>
  <c r="H298" i="1"/>
  <c r="H172" i="1"/>
  <c r="H224" i="1"/>
  <c r="H243" i="1"/>
  <c r="H107" i="1"/>
  <c r="H145" i="1"/>
  <c r="H157" i="1"/>
  <c r="H195" i="1"/>
  <c r="H284" i="1"/>
  <c r="H24" i="1"/>
  <c r="H46" i="1"/>
  <c r="H150" i="1"/>
  <c r="H260" i="1"/>
  <c r="H278" i="1"/>
  <c r="H99" i="1"/>
  <c r="H292" i="1"/>
  <c r="H304" i="1"/>
  <c r="H320" i="1"/>
  <c r="H78" i="1"/>
  <c r="H252" i="1"/>
  <c r="H266" i="1"/>
  <c r="H132" i="1"/>
  <c r="H236" i="1"/>
  <c r="H233" i="2"/>
  <c r="I131" i="1" l="1"/>
  <c r="D8" i="1" s="1"/>
  <c r="I110" i="2"/>
  <c r="D8" i="2" s="1"/>
  <c r="I219" i="2"/>
  <c r="I61" i="2"/>
  <c r="D7" i="2" s="1"/>
  <c r="I13" i="2"/>
  <c r="D6" i="2" s="1"/>
  <c r="I259" i="1"/>
  <c r="I69" i="1"/>
  <c r="I13" i="1"/>
  <c r="I291" i="2" l="1"/>
  <c r="I327" i="1"/>
  <c r="D10" i="1" s="1"/>
  <c r="D10" i="2"/>
  <c r="D6" i="1"/>
  <c r="D7" i="1"/>
  <c r="D9" i="1"/>
  <c r="D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Hernandez</author>
  </authors>
  <commentList>
    <comment ref="C85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Felipe Hernandez: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Incluya personal técnico o artístico que requiera en esta etapa, indicando cargo y valor.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Hernandez</author>
  </authors>
  <commentList>
    <comment ref="C7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Felipe Hernandez:</t>
        </r>
        <r>
          <rPr>
            <sz val="9"/>
            <color indexed="81"/>
            <rFont val="Tahoma"/>
            <family val="2"/>
          </rPr>
          <t xml:space="preserve">
Incluya personal técnico o artístico que requiera en esta etapa, indicando cargo y valor.</t>
        </r>
      </text>
    </comment>
  </commentList>
</comments>
</file>

<file path=xl/sharedStrings.xml><?xml version="1.0" encoding="utf-8"?>
<sst xmlns="http://schemas.openxmlformats.org/spreadsheetml/2006/main" count="1535" uniqueCount="545">
  <si>
    <t>PRESUPUESTO MODELO FICCIÓN</t>
  </si>
  <si>
    <t>Este presupuesto esta completamente formulado por favor tenga mucho cuidado al diligenciarlo, cualquier error afectaría el resultado total. Usted podrá añadir filas si lo considera necesario y/o dejar en blanco los ítems que no requiera su proyecto.</t>
  </si>
  <si>
    <t>RESUMEN</t>
  </si>
  <si>
    <t>DESARROLLO</t>
  </si>
  <si>
    <t xml:space="preserve">PREPRODUCCIÓN </t>
  </si>
  <si>
    <t>PRODUCCIÓN</t>
  </si>
  <si>
    <t>POSPRODUCCIÓN</t>
  </si>
  <si>
    <t>TOTAL</t>
  </si>
  <si>
    <t>COD.</t>
  </si>
  <si>
    <t>Ítem</t>
  </si>
  <si>
    <t>Unidad</t>
  </si>
  <si>
    <t>Cantidad.</t>
  </si>
  <si>
    <t>Vr. Unitario</t>
  </si>
  <si>
    <t>Vr. Total en pesos</t>
  </si>
  <si>
    <t>Total ítem en pesos</t>
  </si>
  <si>
    <t>Subtotales en pesos</t>
  </si>
  <si>
    <t>1.1</t>
  </si>
  <si>
    <t>GUION</t>
  </si>
  <si>
    <t>1.1.1</t>
  </si>
  <si>
    <t>Adquisición de derechos de adaptación de obras literarias</t>
  </si>
  <si>
    <t>Seleccionar</t>
  </si>
  <si>
    <t>1.1.2</t>
  </si>
  <si>
    <t>Adquisición de derechos de guión</t>
  </si>
  <si>
    <t>1.1.3</t>
  </si>
  <si>
    <t>Reescrituras de guion</t>
  </si>
  <si>
    <t>1.1.4</t>
  </si>
  <si>
    <t>Honorarios de guionistas</t>
  </si>
  <si>
    <t>1.1.5</t>
  </si>
  <si>
    <t>Asesorías/Script doctor</t>
  </si>
  <si>
    <t>1.1.6</t>
  </si>
  <si>
    <t>Guión dibujado (Storyboard)</t>
  </si>
  <si>
    <t>1.1.7</t>
  </si>
  <si>
    <t>Traducciones</t>
  </si>
  <si>
    <t>1.1.8</t>
  </si>
  <si>
    <t>Fotocopias guion /encuadernación</t>
  </si>
  <si>
    <t xml:space="preserve">Añada filas encima para agregar nuevos ítems. No olvide verificar la sumatoria en la casilla "Total ítem en pesos". </t>
  </si>
  <si>
    <t>1.2</t>
  </si>
  <si>
    <t>PRODUCTORES</t>
  </si>
  <si>
    <t>1.2.1</t>
  </si>
  <si>
    <t>Productor(es) ejecutivo(s)</t>
  </si>
  <si>
    <t>1.2.2</t>
  </si>
  <si>
    <t>Asistente productor(es) ejecutivo(s)</t>
  </si>
  <si>
    <t>1.2.3</t>
  </si>
  <si>
    <t>Productor de campo</t>
  </si>
  <si>
    <t>1.2.4</t>
  </si>
  <si>
    <t>Jefe de desarrollo</t>
  </si>
  <si>
    <t>1.3</t>
  </si>
  <si>
    <t>1.3.1</t>
  </si>
  <si>
    <t>1.3.2</t>
  </si>
  <si>
    <t>1.3.3</t>
  </si>
  <si>
    <t>1.3.4</t>
  </si>
  <si>
    <t>1.3.5</t>
  </si>
  <si>
    <t>1.4</t>
  </si>
  <si>
    <t>LOGÍSTICA</t>
  </si>
  <si>
    <t>1.4.1</t>
  </si>
  <si>
    <t>Transporte personas terrestre</t>
  </si>
  <si>
    <t>1.4.2</t>
  </si>
  <si>
    <t xml:space="preserve">Transporte personas aéreo </t>
  </si>
  <si>
    <t>1.4.3</t>
  </si>
  <si>
    <t xml:space="preserve">Transporte personas fluvial </t>
  </si>
  <si>
    <t>1.4.4</t>
  </si>
  <si>
    <t>Alimentación</t>
  </si>
  <si>
    <t>1.4.5</t>
  </si>
  <si>
    <t xml:space="preserve">Alojamiento </t>
  </si>
  <si>
    <t>Gastos de viaje</t>
  </si>
  <si>
    <t>1.5</t>
  </si>
  <si>
    <t>SEGUROS, ASPECTOS JURÍDICOS Y FINANCIEROS</t>
  </si>
  <si>
    <t>1.5.1</t>
  </si>
  <si>
    <t>Asesoría legal y gastos legales</t>
  </si>
  <si>
    <t>1.5.2</t>
  </si>
  <si>
    <t>1.5.3</t>
  </si>
  <si>
    <t>1.5.4</t>
  </si>
  <si>
    <t>Gastos de gravámenes financieros, transacciones y otros</t>
  </si>
  <si>
    <t>1.5.5</t>
  </si>
  <si>
    <t>Seguros de resposabilidad civil</t>
  </si>
  <si>
    <t>1.5.6</t>
  </si>
  <si>
    <t>Seguros de equipos</t>
  </si>
  <si>
    <t>1.5.7</t>
  </si>
  <si>
    <t>Pólizas de cumplimiento</t>
  </si>
  <si>
    <t>1.6</t>
  </si>
  <si>
    <t>GASTOS ADMINISTRATIVOS Y DE OFICINA</t>
  </si>
  <si>
    <t>1.6.1</t>
  </si>
  <si>
    <t>Arriendo oficina</t>
  </si>
  <si>
    <t>1.6.2</t>
  </si>
  <si>
    <t>Servicios públicos (luz, agua, gas)</t>
  </si>
  <si>
    <t>1.6.3</t>
  </si>
  <si>
    <t>1.6.4</t>
  </si>
  <si>
    <t>Insumos de oficina</t>
  </si>
  <si>
    <t>Alquiler equipo de oficina</t>
  </si>
  <si>
    <t>Gastos de correo y mensajería local e internacional</t>
  </si>
  <si>
    <t xml:space="preserve">Añada filas encima para agregar nuevos ítems. No olvide verificar la sumatorias en la casilla "Total ítem en pesos". </t>
  </si>
  <si>
    <t>PERSONAL ADMINISTRATIVO Y SERVICIOS</t>
  </si>
  <si>
    <t>Secretaria(s)</t>
  </si>
  <si>
    <t>Mensajero (s)</t>
  </si>
  <si>
    <t>Contador(es) y asistente contable</t>
  </si>
  <si>
    <t>Aseo y cafetería</t>
  </si>
  <si>
    <t>2.1</t>
  </si>
  <si>
    <t>2.1.1</t>
  </si>
  <si>
    <t>2.1.2</t>
  </si>
  <si>
    <t>Asistente(s)  de producción</t>
  </si>
  <si>
    <t>2.2</t>
  </si>
  <si>
    <t>PRODUCCIÓN DE CAMPO</t>
  </si>
  <si>
    <t>2.2.1</t>
  </si>
  <si>
    <t>2.2.2</t>
  </si>
  <si>
    <t xml:space="preserve">Asistente(s) de producción de campo  </t>
  </si>
  <si>
    <t>2.3</t>
  </si>
  <si>
    <t xml:space="preserve">DIRECCIÓN Y CABEZAS DE EQUIPO </t>
  </si>
  <si>
    <t>2.3.1</t>
  </si>
  <si>
    <t>Director</t>
  </si>
  <si>
    <t>2.3.2</t>
  </si>
  <si>
    <t>Asistente de dirección</t>
  </si>
  <si>
    <t>2.3.3</t>
  </si>
  <si>
    <t>Director de fotografía</t>
  </si>
  <si>
    <t>2.3.4</t>
  </si>
  <si>
    <t>Director de arte</t>
  </si>
  <si>
    <t>2.3.5</t>
  </si>
  <si>
    <t>Sonidista</t>
  </si>
  <si>
    <t>2.4</t>
  </si>
  <si>
    <t>CASTING</t>
  </si>
  <si>
    <t>2.4.1</t>
  </si>
  <si>
    <t>Director de casting</t>
  </si>
  <si>
    <t>2.4.2</t>
  </si>
  <si>
    <t>Asistente de casting</t>
  </si>
  <si>
    <t>2.4.3</t>
  </si>
  <si>
    <t>Alquiler locaciones para casting</t>
  </si>
  <si>
    <t>2.5</t>
  </si>
  <si>
    <t>ENSAYOS</t>
  </si>
  <si>
    <t>2.5.1</t>
  </si>
  <si>
    <t>Pruebas maquillaje, vestuario y escenografía</t>
  </si>
  <si>
    <t>2.5.2</t>
  </si>
  <si>
    <t>Alquiler locaciones para ensayo</t>
  </si>
  <si>
    <t>2.6</t>
  </si>
  <si>
    <t>PRUEBAS CÁMARA</t>
  </si>
  <si>
    <t>2.6.1</t>
  </si>
  <si>
    <t>Pruebas cámara</t>
  </si>
  <si>
    <t>2.7</t>
  </si>
  <si>
    <t>2.7.1</t>
  </si>
  <si>
    <t>Transporte personas y carga terrestre</t>
  </si>
  <si>
    <t>2.7.2</t>
  </si>
  <si>
    <t xml:space="preserve">Transporte personas y carga aéreo </t>
  </si>
  <si>
    <t>2.7.3</t>
  </si>
  <si>
    <t xml:space="preserve">Transporte personas y carga fluvial </t>
  </si>
  <si>
    <t>2.7.4</t>
  </si>
  <si>
    <t>2.7.5</t>
  </si>
  <si>
    <t>2.7.6</t>
  </si>
  <si>
    <t>2.8</t>
  </si>
  <si>
    <t>2.8.1</t>
  </si>
  <si>
    <t>2.8.2</t>
  </si>
  <si>
    <t>2.8.3</t>
  </si>
  <si>
    <t>2.8.4</t>
  </si>
  <si>
    <t>2.8.5</t>
  </si>
  <si>
    <t>2.9</t>
  </si>
  <si>
    <t>2.9.1</t>
  </si>
  <si>
    <t>2.9.2</t>
  </si>
  <si>
    <t>2.9.3</t>
  </si>
  <si>
    <t>2.9.4</t>
  </si>
  <si>
    <t>2.9.5</t>
  </si>
  <si>
    <t>2.9.6</t>
  </si>
  <si>
    <t>2.9.7</t>
  </si>
  <si>
    <t>2.10</t>
  </si>
  <si>
    <t>2.10.1</t>
  </si>
  <si>
    <t>2.10.2</t>
  </si>
  <si>
    <t>2.10.3</t>
  </si>
  <si>
    <t>2.10.4</t>
  </si>
  <si>
    <t>3.1</t>
  </si>
  <si>
    <t>PERSONAL DIRECCIÓN</t>
  </si>
  <si>
    <t>3.1.1</t>
  </si>
  <si>
    <t>Director(es)</t>
  </si>
  <si>
    <t>3.1.2</t>
  </si>
  <si>
    <t xml:space="preserve">Asistente de dirección </t>
  </si>
  <si>
    <t>3.1.3</t>
  </si>
  <si>
    <t xml:space="preserve">Otros asistentes de dirección </t>
  </si>
  <si>
    <t>3.1.4</t>
  </si>
  <si>
    <t>Continuista (Script)</t>
  </si>
  <si>
    <t>3.1.5</t>
  </si>
  <si>
    <t>Foto fija</t>
  </si>
  <si>
    <t>3.1.6</t>
  </si>
  <si>
    <t>Detrás de cámaras</t>
  </si>
  <si>
    <t>3.1.7</t>
  </si>
  <si>
    <t>Practicantes</t>
  </si>
  <si>
    <t>3.2</t>
  </si>
  <si>
    <t>PERSONAL PRODUCCIÓN</t>
  </si>
  <si>
    <t>3.2.1</t>
  </si>
  <si>
    <t>3.2.2</t>
  </si>
  <si>
    <t>3.3</t>
  </si>
  <si>
    <t>PERSONAL PRODUCCIÓN DE CAMPO</t>
  </si>
  <si>
    <t>3.3.1</t>
  </si>
  <si>
    <t>3.3.2</t>
  </si>
  <si>
    <t>Asistente de producción de campo</t>
  </si>
  <si>
    <t>3.3.3</t>
  </si>
  <si>
    <t xml:space="preserve">Otros asistentes de producción de campo </t>
  </si>
  <si>
    <t>3.4</t>
  </si>
  <si>
    <t>ELENCO</t>
  </si>
  <si>
    <t>3.4.1</t>
  </si>
  <si>
    <t>Protagónicos</t>
  </si>
  <si>
    <t>3.4.2</t>
  </si>
  <si>
    <t>Secundarios</t>
  </si>
  <si>
    <t>3.4.3</t>
  </si>
  <si>
    <t>Figurantes</t>
  </si>
  <si>
    <t>3.4.4</t>
  </si>
  <si>
    <t xml:space="preserve">Extras </t>
  </si>
  <si>
    <t>3.4.5</t>
  </si>
  <si>
    <t>Dobles</t>
  </si>
  <si>
    <t>3.5</t>
  </si>
  <si>
    <t>PERSONAL DEPARTAMENTO DE FOTOGRAFÍA</t>
  </si>
  <si>
    <t>3.5.1</t>
  </si>
  <si>
    <t>3.5.2</t>
  </si>
  <si>
    <t>Operador de cámara</t>
  </si>
  <si>
    <t>3.5.3</t>
  </si>
  <si>
    <t>Asistente de cámara I (foquista)</t>
  </si>
  <si>
    <t>3.5.4</t>
  </si>
  <si>
    <t>Asistente de cámara II</t>
  </si>
  <si>
    <t>3.5.5</t>
  </si>
  <si>
    <r>
      <t>Asistente de cámara III (</t>
    </r>
    <r>
      <rPr>
        <i/>
        <sz val="12"/>
        <color indexed="8"/>
        <rFont val="Calibri"/>
        <family val="2"/>
      </rPr>
      <t>Video assist)</t>
    </r>
  </si>
  <si>
    <t>3.5.6</t>
  </si>
  <si>
    <t>Técnico de imagen digital (DIT)</t>
  </si>
  <si>
    <t>3.5.7</t>
  </si>
  <si>
    <r>
      <t>Luminotécnico (</t>
    </r>
    <r>
      <rPr>
        <i/>
        <sz val="12"/>
        <color indexed="8"/>
        <rFont val="Calibri"/>
        <family val="2"/>
      </rPr>
      <t>Gaffer)</t>
    </r>
  </si>
  <si>
    <t>3.5.8</t>
  </si>
  <si>
    <t>Asistente de luces I</t>
  </si>
  <si>
    <t>3.5.9</t>
  </si>
  <si>
    <t>Asistente de luces II</t>
  </si>
  <si>
    <t>3.5.10</t>
  </si>
  <si>
    <t>Otros asistentes de luces</t>
  </si>
  <si>
    <t>3.5.11</t>
  </si>
  <si>
    <t>Maquinista</t>
  </si>
  <si>
    <t>3.5.12</t>
  </si>
  <si>
    <t>Electricista</t>
  </si>
  <si>
    <t>3.5.13</t>
  </si>
  <si>
    <r>
      <t xml:space="preserve">Operador </t>
    </r>
    <r>
      <rPr>
        <i/>
        <sz val="12"/>
        <color indexed="8"/>
        <rFont val="Calibri"/>
        <family val="2"/>
      </rPr>
      <t>Steady Cam</t>
    </r>
  </si>
  <si>
    <t>3.6</t>
  </si>
  <si>
    <t>PERSONAL DEPARTAMENTO DE ARTE</t>
  </si>
  <si>
    <t>3.6.1</t>
  </si>
  <si>
    <t>3.6.2</t>
  </si>
  <si>
    <t>Asistente de arte I</t>
  </si>
  <si>
    <t>3.6.3</t>
  </si>
  <si>
    <t xml:space="preserve">Otros asistentes de arte </t>
  </si>
  <si>
    <t>3.6.4</t>
  </si>
  <si>
    <t>Productor de arte</t>
  </si>
  <si>
    <t>3.6.5</t>
  </si>
  <si>
    <t>Coordinador de efectos especiales</t>
  </si>
  <si>
    <t>3.6.6</t>
  </si>
  <si>
    <t>Escenógrafo</t>
  </si>
  <si>
    <t>3.6.7</t>
  </si>
  <si>
    <t>Equipo de elaboración de escenografías</t>
  </si>
  <si>
    <t>3.6.8</t>
  </si>
  <si>
    <t>Ambientador</t>
  </si>
  <si>
    <t>3.6.9</t>
  </si>
  <si>
    <t>Asistente(s) de ambientación</t>
  </si>
  <si>
    <t>3.6.10</t>
  </si>
  <si>
    <t>Utilero</t>
  </si>
  <si>
    <t>3.6.11</t>
  </si>
  <si>
    <t>Asistente(s) de utilería</t>
  </si>
  <si>
    <t>3.6.12</t>
  </si>
  <si>
    <t xml:space="preserve">Diseñador de vestuario </t>
  </si>
  <si>
    <t>3.6.13</t>
  </si>
  <si>
    <t>Vestuarista</t>
  </si>
  <si>
    <t>3.6.14</t>
  </si>
  <si>
    <t>Asistente(s) de vestuario</t>
  </si>
  <si>
    <t>3.6.15</t>
  </si>
  <si>
    <t>Maquillador</t>
  </si>
  <si>
    <t>3.6.16</t>
  </si>
  <si>
    <t>Asistente(s) de maquillaje</t>
  </si>
  <si>
    <t>3.7</t>
  </si>
  <si>
    <t>PERSONAL DEPARTAMENTO DE SONIDO</t>
  </si>
  <si>
    <t>3.7.1</t>
  </si>
  <si>
    <t>3.7.2</t>
  </si>
  <si>
    <t>3.7.3</t>
  </si>
  <si>
    <t>Microfonista</t>
  </si>
  <si>
    <t>3.8</t>
  </si>
  <si>
    <t>EQUIPO DE RODAJE, ACCESORIOS Y MATERIALES</t>
  </si>
  <si>
    <t>3.8.1</t>
  </si>
  <si>
    <t>Alquiler Cámara y accesorios</t>
  </si>
  <si>
    <t>3.8.2</t>
  </si>
  <si>
    <t>Alquiler óptica y accesorios</t>
  </si>
  <si>
    <t>3.8.3</t>
  </si>
  <si>
    <r>
      <t xml:space="preserve">Alquiler paquete de luces y </t>
    </r>
    <r>
      <rPr>
        <i/>
        <sz val="12"/>
        <color indexed="8"/>
        <rFont val="Calibri"/>
        <family val="2"/>
      </rPr>
      <t>grip</t>
    </r>
  </si>
  <si>
    <t>3.8.4</t>
  </si>
  <si>
    <r>
      <t xml:space="preserve">Alquiler otros equipos (grúas, </t>
    </r>
    <r>
      <rPr>
        <i/>
        <sz val="12"/>
        <color indexed="8"/>
        <rFont val="Calibri"/>
        <family val="2"/>
      </rPr>
      <t>jibs</t>
    </r>
    <r>
      <rPr>
        <sz val="12"/>
        <color indexed="8"/>
        <rFont val="Calibri"/>
        <family val="2"/>
      </rPr>
      <t xml:space="preserve">, </t>
    </r>
    <r>
      <rPr>
        <i/>
        <sz val="12"/>
        <color indexed="8"/>
        <rFont val="Calibri"/>
        <family val="2"/>
      </rPr>
      <t>dollies</t>
    </r>
    <r>
      <rPr>
        <sz val="12"/>
        <color indexed="8"/>
        <rFont val="Calibri"/>
        <family val="2"/>
      </rPr>
      <t xml:space="preserve">, cabezas, </t>
    </r>
    <r>
      <rPr>
        <i/>
        <sz val="12"/>
        <color indexed="8"/>
        <rFont val="Calibri"/>
        <family val="2"/>
      </rPr>
      <t>camera car</t>
    </r>
    <r>
      <rPr>
        <sz val="12"/>
        <color indexed="8"/>
        <rFont val="Calibri"/>
        <family val="2"/>
      </rPr>
      <t>, monturas vehículos,</t>
    </r>
    <r>
      <rPr>
        <sz val="12"/>
        <color indexed="8"/>
        <rFont val="Calibri"/>
        <family val="2"/>
      </rPr>
      <t xml:space="preserve"> otros)</t>
    </r>
  </si>
  <si>
    <t>3.8.5</t>
  </si>
  <si>
    <t>Alquiler planta o generador</t>
  </si>
  <si>
    <t>3.8.6</t>
  </si>
  <si>
    <t>Material virgen (latas)</t>
  </si>
  <si>
    <t>3.8.7</t>
  </si>
  <si>
    <t>Discos duros u otros medios de almacenamiento</t>
  </si>
  <si>
    <t>3.8.8</t>
  </si>
  <si>
    <t>Compras misceláneas de rodaje, accesorios y materiales</t>
  </si>
  <si>
    <t>3.9</t>
  </si>
  <si>
    <t>MATERIALES DE ARTE, ESCENOGRAFÍA, UTILERÍA, MAQUILLAJE Y VESTUARIO</t>
  </si>
  <si>
    <t>3.9.1</t>
  </si>
  <si>
    <t>FX (efectos especiales en escena: disparos, explosiones, juegos pirotécnicos, vehículos, etc.)</t>
  </si>
  <si>
    <t>3.9.2</t>
  </si>
  <si>
    <t>Compras y alquileres ambientación (incluye vehículos en escena)</t>
  </si>
  <si>
    <t>3.9.3</t>
  </si>
  <si>
    <t>Compras y alquileres escenografía</t>
  </si>
  <si>
    <t>3.9.4</t>
  </si>
  <si>
    <t>Compras y alquileres utilería</t>
  </si>
  <si>
    <t>3.9.5</t>
  </si>
  <si>
    <t>Compras y alquileres vestuario</t>
  </si>
  <si>
    <t>3.9.6</t>
  </si>
  <si>
    <t>Compras y alquileres maquillaje</t>
  </si>
  <si>
    <t>3.10</t>
  </si>
  <si>
    <t>MATERIALES DE SONIDO</t>
  </si>
  <si>
    <t>3.10.1</t>
  </si>
  <si>
    <t>Alquiler paquete de sonido</t>
  </si>
  <si>
    <t>3.10.2</t>
  </si>
  <si>
    <t>Compras misceláneas de sonido</t>
  </si>
  <si>
    <t>3.11</t>
  </si>
  <si>
    <t>LOCACIONES</t>
  </si>
  <si>
    <t>3.11.1</t>
  </si>
  <si>
    <t>Alquiler de locaciones</t>
  </si>
  <si>
    <t>3.11.2</t>
  </si>
  <si>
    <t>Reparación y daños en locaciones</t>
  </si>
  <si>
    <t>3.12</t>
  </si>
  <si>
    <t>3.12.1</t>
  </si>
  <si>
    <t>3.12.2</t>
  </si>
  <si>
    <t xml:space="preserve">Transporte personas y carga aéreo nacional </t>
  </si>
  <si>
    <t>3.12.3</t>
  </si>
  <si>
    <t>Radios</t>
  </si>
  <si>
    <t>3.12.4</t>
  </si>
  <si>
    <t>Enfermería y primeros auxilios</t>
  </si>
  <si>
    <t>3.12.5</t>
  </si>
  <si>
    <t>Seguridad</t>
  </si>
  <si>
    <t>3.12.6</t>
  </si>
  <si>
    <t>3.12.7</t>
  </si>
  <si>
    <t>Alojamiento equipo de rodaje y actores</t>
  </si>
  <si>
    <t>3.12.8</t>
  </si>
  <si>
    <t>Lavandería equipo de rodaje y actores</t>
  </si>
  <si>
    <t>3.12.9</t>
  </si>
  <si>
    <t>Cafetería</t>
  </si>
  <si>
    <t>3.12.10</t>
  </si>
  <si>
    <t>Aseo, baños portátiles</t>
  </si>
  <si>
    <t>3.13</t>
  </si>
  <si>
    <t>3.13.1</t>
  </si>
  <si>
    <t>3.13.2</t>
  </si>
  <si>
    <t>3.13.3</t>
  </si>
  <si>
    <t>3.13.4</t>
  </si>
  <si>
    <t>3.13.5</t>
  </si>
  <si>
    <t>3.14</t>
  </si>
  <si>
    <t>3.14.1</t>
  </si>
  <si>
    <t>3.14.2</t>
  </si>
  <si>
    <t>3.14.3</t>
  </si>
  <si>
    <t>3.14.4</t>
  </si>
  <si>
    <t>3.14.5</t>
  </si>
  <si>
    <t>3.14.6</t>
  </si>
  <si>
    <t>3.14.7</t>
  </si>
  <si>
    <t>3.15</t>
  </si>
  <si>
    <t>3.15.1</t>
  </si>
  <si>
    <t>3.15.2</t>
  </si>
  <si>
    <t>3.15.3</t>
  </si>
  <si>
    <t>3.15.4</t>
  </si>
  <si>
    <t>4.1</t>
  </si>
  <si>
    <t>EDICIÓN</t>
  </si>
  <si>
    <t>4.1.1</t>
  </si>
  <si>
    <t xml:space="preserve">Edición o montaje    </t>
  </si>
  <si>
    <t>4.1.2</t>
  </si>
  <si>
    <t>Asistente de edición I</t>
  </si>
  <si>
    <t>4.1.3</t>
  </si>
  <si>
    <t>Otros asistentes de edición</t>
  </si>
  <si>
    <t>4.1.4</t>
  </si>
  <si>
    <t>Alquiler de equipos de edición</t>
  </si>
  <si>
    <t>4.2</t>
  </si>
  <si>
    <t>4.2.1</t>
  </si>
  <si>
    <t>4.2.2</t>
  </si>
  <si>
    <t>4.2.3</t>
  </si>
  <si>
    <t>4.2.4</t>
  </si>
  <si>
    <t>4.2.5</t>
  </si>
  <si>
    <t>Restauración y limpieza</t>
  </si>
  <si>
    <t>4.3</t>
  </si>
  <si>
    <t>FINALIZACIÓN</t>
  </si>
  <si>
    <t>4.3.1</t>
  </si>
  <si>
    <t>4.3.2</t>
  </si>
  <si>
    <t>4.3.3</t>
  </si>
  <si>
    <t>Colorización</t>
  </si>
  <si>
    <r>
      <t xml:space="preserve">Subtitulación (subtitulación, subtitulación DCP, </t>
    </r>
    <r>
      <rPr>
        <i/>
        <sz val="12"/>
        <color indexed="8"/>
        <rFont val="Calibri"/>
        <family val="2"/>
      </rPr>
      <t>spotting list</t>
    </r>
    <r>
      <rPr>
        <sz val="12"/>
        <color indexed="8"/>
        <rFont val="Calibri"/>
        <family val="2"/>
      </rPr>
      <t>, traducciones)</t>
    </r>
  </si>
  <si>
    <t>Composición (diseño de títulos y créditos)</t>
  </si>
  <si>
    <t>Efectos visuales</t>
  </si>
  <si>
    <t>4.4</t>
  </si>
  <si>
    <t>4.4.1</t>
  </si>
  <si>
    <t>4.4.2</t>
  </si>
  <si>
    <t>4.4.3</t>
  </si>
  <si>
    <t>Delivery formatos varios</t>
  </si>
  <si>
    <t>4.5.1</t>
  </si>
  <si>
    <t>Montaje/edición de sonido</t>
  </si>
  <si>
    <t>4.5.2</t>
  </si>
  <si>
    <r>
      <t xml:space="preserve">Grabación y edición </t>
    </r>
    <r>
      <rPr>
        <i/>
        <sz val="12"/>
        <color indexed="8"/>
        <rFont val="Calibri"/>
        <family val="2"/>
      </rPr>
      <t>foley</t>
    </r>
    <r>
      <rPr>
        <sz val="12"/>
        <color indexed="8"/>
        <rFont val="Calibri"/>
        <family val="2"/>
      </rPr>
      <t xml:space="preserve"> (incluye artista y sala)</t>
    </r>
  </si>
  <si>
    <t>4.5.3</t>
  </si>
  <si>
    <t>Doblaje</t>
  </si>
  <si>
    <t>4.5.4</t>
  </si>
  <si>
    <t>Mezcla final y codificación (mezclador)</t>
  </si>
  <si>
    <t>4.5.5</t>
  </si>
  <si>
    <t>Mezcla final y codificación (sala de Mezcla)</t>
  </si>
  <si>
    <t>4.5.6</t>
  </si>
  <si>
    <t>4.6</t>
  </si>
  <si>
    <t>MÚSICA</t>
  </si>
  <si>
    <t>4.6.1</t>
  </si>
  <si>
    <t>Derechos música original (composición y producción temas originales y música incidental)</t>
  </si>
  <si>
    <t>4.6.2</t>
  </si>
  <si>
    <t>Estudio de grabación (alquiler, honorarios personal de estudio, otros)</t>
  </si>
  <si>
    <t>4.6.3</t>
  </si>
  <si>
    <t>Honorarios músicos (intérpretes)</t>
  </si>
  <si>
    <t>4.6.4</t>
  </si>
  <si>
    <t>Derechos temas musicales existentes</t>
  </si>
  <si>
    <t>4.7</t>
  </si>
  <si>
    <t>4.7.1</t>
  </si>
  <si>
    <t>4.8</t>
  </si>
  <si>
    <t>4.8.1</t>
  </si>
  <si>
    <t>Transporte personas aéreo nacional o internacional</t>
  </si>
  <si>
    <t>4.8.2</t>
  </si>
  <si>
    <t>Gastos de envío</t>
  </si>
  <si>
    <t>Alojamiento nacional o internacional</t>
  </si>
  <si>
    <t>4.9</t>
  </si>
  <si>
    <t>4.9.1</t>
  </si>
  <si>
    <t>4.9.2</t>
  </si>
  <si>
    <t>4.9.3</t>
  </si>
  <si>
    <t>4.9.4</t>
  </si>
  <si>
    <t>4.10</t>
  </si>
  <si>
    <t>4.10.1</t>
  </si>
  <si>
    <t>4.10.2</t>
  </si>
  <si>
    <t>4.10.3</t>
  </si>
  <si>
    <t>4.10.4</t>
  </si>
  <si>
    <t>4.10.5</t>
  </si>
  <si>
    <t>4.10.6</t>
  </si>
  <si>
    <t>4.10.7</t>
  </si>
  <si>
    <t>4.11</t>
  </si>
  <si>
    <t>4.11.1</t>
  </si>
  <si>
    <t>4.11.2</t>
  </si>
  <si>
    <t>4.11.3</t>
  </si>
  <si>
    <t>4.11.4</t>
  </si>
  <si>
    <t>PRESUPUESTO MODELO DOCUMENTAL</t>
  </si>
  <si>
    <t>INVESTIGACIÓN Y DESARROLLO DE CONTENIDOS</t>
  </si>
  <si>
    <t>Jefe de contenidos</t>
  </si>
  <si>
    <t>Guionistas (si aplica)</t>
  </si>
  <si>
    <t>Investigadores</t>
  </si>
  <si>
    <t>Asistentes de investigación</t>
  </si>
  <si>
    <t>Asesorías especializadas</t>
  </si>
  <si>
    <t>Fotocopias /encuadernación</t>
  </si>
  <si>
    <t>Productor</t>
  </si>
  <si>
    <t>2.5.3</t>
  </si>
  <si>
    <t>2.5.4</t>
  </si>
  <si>
    <t>2.5.5</t>
  </si>
  <si>
    <t>2.5.6</t>
  </si>
  <si>
    <t>2.6.2</t>
  </si>
  <si>
    <t>2.6.3</t>
  </si>
  <si>
    <t>2.6.4</t>
  </si>
  <si>
    <t>2.6.5</t>
  </si>
  <si>
    <t>2.7.7</t>
  </si>
  <si>
    <t>3.4.6</t>
  </si>
  <si>
    <t>3.4.7</t>
  </si>
  <si>
    <t>3.4.8</t>
  </si>
  <si>
    <t>3.4.9</t>
  </si>
  <si>
    <t>3.4.10</t>
  </si>
  <si>
    <t>3.4.11</t>
  </si>
  <si>
    <t>Compras misceláneas de rodaje, accesioros y materiales</t>
  </si>
  <si>
    <t>PUESTA EN ESCENA</t>
  </si>
  <si>
    <t xml:space="preserve">Actores </t>
  </si>
  <si>
    <t>Efectos especiales</t>
  </si>
  <si>
    <t>3.10.3</t>
  </si>
  <si>
    <t>Transporte personas y carga fluvial</t>
  </si>
  <si>
    <t>3.10.4</t>
  </si>
  <si>
    <t>3.10.5</t>
  </si>
  <si>
    <t>3.10.6</t>
  </si>
  <si>
    <t>3.10.7</t>
  </si>
  <si>
    <t>3.10.8</t>
  </si>
  <si>
    <t>3.10.9</t>
  </si>
  <si>
    <t>Lavandería</t>
  </si>
  <si>
    <t>3.10.10</t>
  </si>
  <si>
    <t>3.10.11</t>
  </si>
  <si>
    <t>Aseo</t>
  </si>
  <si>
    <t>3.11.3</t>
  </si>
  <si>
    <t>3.11.4</t>
  </si>
  <si>
    <t>3.11.5</t>
  </si>
  <si>
    <t>Diseñador de sonido</t>
  </si>
  <si>
    <t>Narrador, Locutor o Voz en Off</t>
  </si>
  <si>
    <t>4.5.7</t>
  </si>
  <si>
    <t>Derechos música original/autor(es) música original (composición y producción temas originales y música incidental)</t>
  </si>
  <si>
    <t>MATERIAL DE ARCHIVO</t>
  </si>
  <si>
    <t>Derechos de material de archivo (audiovisual, fotografía, documentos</t>
  </si>
  <si>
    <t>4.7.2</t>
  </si>
  <si>
    <t>Material almacentamiento (casetes, discos duros, DVD, otros)</t>
  </si>
  <si>
    <t>Días</t>
  </si>
  <si>
    <t>Semanas</t>
  </si>
  <si>
    <t>Meses</t>
  </si>
  <si>
    <t>Paquete</t>
  </si>
  <si>
    <t>Asistente productor de campo</t>
  </si>
  <si>
    <t>Cafeteria</t>
  </si>
  <si>
    <t>Enfermero</t>
  </si>
  <si>
    <t>Alquiler de radios</t>
  </si>
  <si>
    <t>2.3.6</t>
  </si>
  <si>
    <t>Continuista</t>
  </si>
  <si>
    <t>Coordinador de efectos visuales</t>
  </si>
  <si>
    <t>3.8.9</t>
  </si>
  <si>
    <t>3.8.10</t>
  </si>
  <si>
    <t>3.9.7</t>
  </si>
  <si>
    <t>3.9.8</t>
  </si>
  <si>
    <t>Fotocopias</t>
  </si>
  <si>
    <t>Otros</t>
  </si>
  <si>
    <t>3.4.12</t>
  </si>
  <si>
    <t>3.4.13</t>
  </si>
  <si>
    <t>PERSONAJES</t>
  </si>
  <si>
    <t>Gaffer</t>
  </si>
  <si>
    <t>Editor o montajista</t>
  </si>
  <si>
    <t>Pruebas en locación</t>
  </si>
  <si>
    <t>Compras y alquiler de ambientación</t>
  </si>
  <si>
    <t>Compras y alquileres arte, escenografía, utilería, maquillaje, vestuario</t>
  </si>
  <si>
    <t>3.10.12</t>
  </si>
  <si>
    <t>Adquisición de derechos de adaptación de obras</t>
  </si>
  <si>
    <t>Telefonía e internet</t>
  </si>
  <si>
    <t>2.3.7</t>
  </si>
  <si>
    <t>Subtitulado</t>
  </si>
  <si>
    <t>Audiodescripción</t>
  </si>
  <si>
    <t>Otros equipo artístico y técnico</t>
  </si>
  <si>
    <t>ACCESIBILIDAD</t>
  </si>
  <si>
    <t>Lengua de señas colombiana</t>
  </si>
  <si>
    <t>4.7.3</t>
  </si>
  <si>
    <t>4.7.4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</si>
  <si>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</si>
  <si>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</si>
  <si>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</si>
  <si>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</si>
  <si>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</si>
  <si>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</si>
  <si>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</si>
  <si>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</si>
  <si>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</si>
  <si>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 xml:space="preserve">Gastos de correo y mensajería </t>
  </si>
  <si>
    <t xml:space="preserve">Productor.  </t>
  </si>
  <si>
    <t xml:space="preserve">Asistente de producción   </t>
  </si>
  <si>
    <t>Asistente de sonido</t>
  </si>
  <si>
    <t xml:space="preserve">DELIVERY </t>
  </si>
  <si>
    <t>4.9.5</t>
  </si>
  <si>
    <t xml:space="preserve">4.5 </t>
  </si>
  <si>
    <t>4.8.3</t>
  </si>
  <si>
    <t>4.8.4</t>
  </si>
  <si>
    <t>4.4.4</t>
  </si>
  <si>
    <t>4.8.5</t>
  </si>
  <si>
    <t>4.9.6</t>
  </si>
  <si>
    <t>4.9.7</t>
  </si>
  <si>
    <t>RELATOS EN SERIE</t>
  </si>
  <si>
    <t>Discos duros</t>
  </si>
  <si>
    <t xml:space="preserve">Master   </t>
  </si>
  <si>
    <t xml:space="preserve">Plataforma digital envío material audiovisual </t>
  </si>
  <si>
    <t xml:space="preserve">DELIVERY  </t>
  </si>
  <si>
    <t>SONIDO</t>
  </si>
  <si>
    <t xml:space="preserve">SONIDO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</si>
</sst>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_-* #,##0.00\ _€_-;\-* #,##0.00\ _€_-;_-* &quot;-&quot;??\ _€_-;_-@_-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Tahoma"/>
      <family val="2"/>
    </font>
    <font>
      <i/>
      <sz val="12"/>
      <color rgb="FF002060"/>
      <name val="Calibri"/>
      <family val="2"/>
      <scheme val="minor"/>
    </font>
    <font>
      <b/>
      <sz val="9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FF99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/>
      <bottom style="thin">
        <color auto="1"/>
      </bottom>
      <diagonal/>
    </border>
    <border>
      <left style="medium">
        <color rgb="FF002060"/>
      </left>
      <right/>
      <top style="medium">
        <color rgb="FF002060"/>
      </top>
      <bottom style="thin">
        <color auto="1"/>
      </bottom>
      <diagonal/>
    </border>
    <border>
      <left/>
      <right/>
      <top style="medium">
        <color rgb="FF002060"/>
      </top>
      <bottom style="thin">
        <color auto="1"/>
      </bottom>
      <diagonal/>
    </border>
    <border>
      <left style="medium">
        <color rgb="FF00206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2060"/>
      </left>
      <right style="thin">
        <color auto="1"/>
      </right>
      <top/>
      <bottom style="thin">
        <color auto="1"/>
      </bottom>
      <diagonal/>
    </border>
    <border>
      <left style="medium">
        <color rgb="FF002060"/>
      </left>
      <right/>
      <top style="thin">
        <color auto="1"/>
      </top>
      <bottom/>
      <diagonal/>
    </border>
    <border>
      <left style="medium">
        <color rgb="FF002060"/>
      </left>
      <right style="thin">
        <color auto="1"/>
      </right>
      <top style="thin">
        <color auto="1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auto="1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 style="thin">
        <color auto="1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283">
    <xf numFmtId="0" fontId="0" fillId="0" borderId="0" xfId="0"/>
    <xf numFmtId="0" fontId="4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5" fillId="2" borderId="0" xfId="0" applyFont="1" applyFill="1" applyBorder="1" applyAlignment="1" applyProtection="1">
      <alignment vertical="top" wrapText="1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164" fontId="2" fillId="0" borderId="0" xfId="1" applyNumberFormat="1" applyFont="1" applyBorder="1" applyProtection="1">
      <protection locked="0"/>
    </xf>
    <xf numFmtId="164" fontId="2" fillId="0" borderId="0" xfId="1" applyNumberFormat="1" applyFont="1" applyBorder="1" applyProtection="1"/>
    <xf numFmtId="0" fontId="16" fillId="0" borderId="3" xfId="0" applyFont="1" applyFill="1" applyBorder="1" applyAlignment="1" applyProtection="1">
      <alignment vertical="top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164" fontId="16" fillId="0" borderId="1" xfId="1" applyNumberFormat="1" applyFont="1" applyFill="1" applyBorder="1" applyAlignment="1" applyProtection="1">
      <alignment vertical="top" wrapText="1"/>
      <protection locked="0"/>
    </xf>
    <xf numFmtId="164" fontId="11" fillId="0" borderId="0" xfId="1" applyNumberFormat="1" applyFont="1" applyBorder="1" applyAlignment="1" applyProtection="1">
      <alignment vertical="top" wrapText="1"/>
    </xf>
    <xf numFmtId="164" fontId="16" fillId="0" borderId="0" xfId="1" applyNumberFormat="1" applyFont="1" applyBorder="1" applyAlignment="1" applyProtection="1">
      <alignment horizontal="right" vertical="top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top" wrapText="1"/>
      <protection locked="0"/>
    </xf>
    <xf numFmtId="164" fontId="15" fillId="0" borderId="0" xfId="1" applyNumberFormat="1" applyFont="1" applyFill="1" applyBorder="1" applyAlignment="1" applyProtection="1">
      <alignment vertical="top" wrapText="1"/>
      <protection locked="0"/>
    </xf>
    <xf numFmtId="164" fontId="15" fillId="0" borderId="0" xfId="1" applyNumberFormat="1" applyFont="1" applyFill="1" applyBorder="1" applyAlignment="1" applyProtection="1">
      <alignment vertical="top" wrapText="1"/>
    </xf>
    <xf numFmtId="164" fontId="16" fillId="0" borderId="0" xfId="1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Protection="1">
      <protection locked="0"/>
    </xf>
    <xf numFmtId="0" fontId="16" fillId="0" borderId="7" xfId="0" applyFont="1" applyBorder="1" applyAlignment="1" applyProtection="1">
      <alignment vertical="top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top" wrapText="1"/>
      <protection locked="0"/>
    </xf>
    <xf numFmtId="164" fontId="16" fillId="0" borderId="8" xfId="1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Border="1" applyProtection="1">
      <protection locked="0"/>
    </xf>
    <xf numFmtId="0" fontId="16" fillId="0" borderId="10" xfId="0" applyFont="1" applyBorder="1" applyAlignment="1" applyProtection="1">
      <alignment vertical="top" wrapText="1"/>
    </xf>
    <xf numFmtId="0" fontId="16" fillId="0" borderId="5" xfId="0" applyFont="1" applyBorder="1" applyAlignment="1" applyProtection="1">
      <alignment horizontal="center" vertical="top" wrapText="1"/>
      <protection locked="0"/>
    </xf>
    <xf numFmtId="164" fontId="16" fillId="0" borderId="5" xfId="1" applyNumberFormat="1" applyFont="1" applyFill="1" applyBorder="1" applyAlignment="1" applyProtection="1">
      <alignment vertical="top" wrapText="1"/>
      <protection locked="0"/>
    </xf>
    <xf numFmtId="164" fontId="11" fillId="0" borderId="0" xfId="1" applyNumberFormat="1" applyFont="1" applyFill="1" applyBorder="1" applyAlignment="1" applyProtection="1">
      <alignment vertical="top" wrapText="1"/>
    </xf>
    <xf numFmtId="0" fontId="16" fillId="0" borderId="11" xfId="0" applyFont="1" applyBorder="1" applyAlignment="1" applyProtection="1">
      <alignment vertical="top" wrapText="1"/>
    </xf>
    <xf numFmtId="164" fontId="16" fillId="0" borderId="12" xfId="1" applyNumberFormat="1" applyFont="1" applyBorder="1" applyAlignment="1" applyProtection="1">
      <alignment horizontal="right" vertical="top"/>
      <protection locked="0"/>
    </xf>
    <xf numFmtId="0" fontId="16" fillId="0" borderId="7" xfId="0" applyFont="1" applyFill="1" applyBorder="1" applyAlignment="1" applyProtection="1">
      <alignment vertical="top" wrapText="1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vertical="top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164" fontId="18" fillId="0" borderId="0" xfId="1" applyNumberFormat="1" applyFont="1" applyBorder="1" applyAlignment="1" applyProtection="1">
      <alignment vertical="top" wrapText="1"/>
      <protection locked="0"/>
    </xf>
    <xf numFmtId="0" fontId="16" fillId="3" borderId="3" xfId="0" applyFont="1" applyFill="1" applyBorder="1" applyAlignment="1" applyProtection="1">
      <alignment vertical="top" wrapText="1"/>
    </xf>
    <xf numFmtId="164" fontId="11" fillId="3" borderId="0" xfId="1" applyNumberFormat="1" applyFont="1" applyFill="1" applyBorder="1" applyAlignment="1" applyProtection="1">
      <alignment vertical="top" wrapText="1"/>
    </xf>
    <xf numFmtId="0" fontId="11" fillId="3" borderId="0" xfId="0" applyFont="1" applyFill="1" applyBorder="1" applyAlignment="1" applyProtection="1">
      <alignment vertical="top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 applyAlignment="1" applyProtection="1">
      <alignment horizontal="center" vertical="top" wrapText="1"/>
      <protection locked="0"/>
    </xf>
    <xf numFmtId="164" fontId="16" fillId="3" borderId="0" xfId="1" applyNumberFormat="1" applyFont="1" applyFill="1" applyBorder="1" applyAlignment="1" applyProtection="1">
      <alignment vertical="top" wrapText="1"/>
      <protection locked="0"/>
    </xf>
    <xf numFmtId="164" fontId="16" fillId="0" borderId="0" xfId="1" applyNumberFormat="1" applyFont="1" applyFill="1" applyBorder="1" applyAlignment="1" applyProtection="1">
      <alignment vertical="top" wrapText="1"/>
    </xf>
    <xf numFmtId="0" fontId="16" fillId="0" borderId="6" xfId="0" applyFont="1" applyBorder="1" applyAlignment="1" applyProtection="1">
      <alignment vertical="top" wrapText="1"/>
    </xf>
    <xf numFmtId="0" fontId="16" fillId="0" borderId="3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164" fontId="16" fillId="0" borderId="0" xfId="1" applyNumberFormat="1" applyFont="1" applyBorder="1" applyAlignment="1" applyProtection="1">
      <alignment vertical="top" wrapText="1"/>
      <protection locked="0"/>
    </xf>
    <xf numFmtId="0" fontId="19" fillId="0" borderId="3" xfId="0" applyFont="1" applyFill="1" applyBorder="1" applyAlignment="1" applyProtection="1">
      <alignment vertical="top" wrapText="1"/>
    </xf>
    <xf numFmtId="0" fontId="19" fillId="0" borderId="3" xfId="0" applyFont="1" applyBorder="1" applyAlignment="1" applyProtection="1"/>
    <xf numFmtId="0" fontId="11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164" fontId="4" fillId="0" borderId="0" xfId="1" applyNumberFormat="1" applyFont="1" applyAlignment="1" applyProtection="1">
      <alignment wrapText="1"/>
      <protection locked="0"/>
    </xf>
    <xf numFmtId="164" fontId="13" fillId="0" borderId="0" xfId="1" applyNumberFormat="1" applyFont="1" applyBorder="1" applyAlignment="1" applyProtection="1">
      <alignment wrapText="1"/>
      <protection locked="0"/>
    </xf>
    <xf numFmtId="164" fontId="4" fillId="0" borderId="0" xfId="1" applyNumberFormat="1" applyFont="1" applyBorder="1" applyProtection="1">
      <protection locked="0"/>
    </xf>
    <xf numFmtId="0" fontId="19" fillId="0" borderId="3" xfId="0" applyFont="1" applyBorder="1" applyAlignment="1" applyProtection="1">
      <alignment vertical="top" wrapText="1"/>
    </xf>
    <xf numFmtId="164" fontId="15" fillId="0" borderId="0" xfId="1" applyNumberFormat="1" applyFont="1" applyBorder="1" applyAlignment="1" applyProtection="1">
      <alignment vertical="top" wrapText="1"/>
    </xf>
    <xf numFmtId="0" fontId="16" fillId="0" borderId="0" xfId="0" applyFont="1" applyBorder="1" applyAlignment="1" applyProtection="1">
      <alignment vertical="top" wrapText="1"/>
      <protection locked="0"/>
    </xf>
    <xf numFmtId="164" fontId="11" fillId="0" borderId="0" xfId="1" applyNumberFormat="1" applyFont="1" applyBorder="1" applyAlignment="1" applyProtection="1">
      <alignment vertical="top" wrapText="1"/>
      <protection locked="0"/>
    </xf>
    <xf numFmtId="0" fontId="16" fillId="0" borderId="6" xfId="0" applyFont="1" applyBorder="1" applyAlignment="1" applyProtection="1">
      <alignment horizontal="left" vertical="center" wrapText="1"/>
    </xf>
    <xf numFmtId="0" fontId="19" fillId="0" borderId="1" xfId="0" applyFont="1" applyBorder="1" applyAlignment="1" applyProtection="1">
      <alignment vertical="top" wrapText="1"/>
    </xf>
    <xf numFmtId="0" fontId="19" fillId="3" borderId="3" xfId="0" applyFont="1" applyFill="1" applyBorder="1" applyAlignment="1" applyProtection="1">
      <alignment vertical="top" wrapText="1"/>
    </xf>
    <xf numFmtId="164" fontId="15" fillId="3" borderId="0" xfId="1" applyNumberFormat="1" applyFont="1" applyFill="1" applyBorder="1" applyAlignment="1" applyProtection="1">
      <alignment vertical="top" wrapText="1"/>
    </xf>
    <xf numFmtId="0" fontId="16" fillId="0" borderId="10" xfId="0" applyFont="1" applyFill="1" applyBorder="1" applyAlignment="1" applyProtection="1">
      <alignment vertical="top" wrapText="1"/>
    </xf>
    <xf numFmtId="0" fontId="16" fillId="0" borderId="5" xfId="0" applyFont="1" applyFill="1" applyBorder="1" applyAlignment="1" applyProtection="1">
      <alignment horizontal="center" vertical="top" wrapText="1"/>
      <protection locked="0"/>
    </xf>
    <xf numFmtId="0" fontId="16" fillId="0" borderId="1" xfId="0" applyFont="1" applyFill="1" applyBorder="1" applyAlignment="1" applyProtection="1">
      <alignment horizontal="center" vertical="top" wrapText="1"/>
      <protection locked="0"/>
    </xf>
    <xf numFmtId="0" fontId="16" fillId="0" borderId="8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164" fontId="4" fillId="0" borderId="0" xfId="1" applyNumberFormat="1" applyFont="1" applyFill="1" applyBorder="1" applyAlignment="1" applyProtection="1">
      <alignment wrapText="1"/>
      <protection locked="0"/>
    </xf>
    <xf numFmtId="164" fontId="13" fillId="0" borderId="0" xfId="1" applyNumberFormat="1" applyFont="1" applyFill="1" applyBorder="1" applyAlignment="1" applyProtection="1">
      <alignment wrapText="1"/>
      <protection locked="0"/>
    </xf>
    <xf numFmtId="164" fontId="4" fillId="0" borderId="0" xfId="1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64" fontId="9" fillId="0" borderId="0" xfId="1" applyNumberFormat="1" applyFont="1" applyAlignment="1" applyProtection="1">
      <alignment wrapText="1"/>
      <protection locked="0"/>
    </xf>
    <xf numFmtId="164" fontId="13" fillId="0" borderId="0" xfId="1" applyNumberFormat="1" applyFont="1" applyAlignment="1" applyProtection="1">
      <alignment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164" fontId="16" fillId="0" borderId="14" xfId="1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vertical="top" wrapText="1"/>
    </xf>
    <xf numFmtId="0" fontId="26" fillId="0" borderId="1" xfId="0" applyFont="1" applyBorder="1" applyAlignment="1" applyProtection="1">
      <alignment vertical="top" wrapText="1"/>
    </xf>
    <xf numFmtId="0" fontId="25" fillId="0" borderId="1" xfId="0" applyFont="1" applyBorder="1" applyAlignment="1" applyProtection="1">
      <alignment wrapText="1"/>
    </xf>
    <xf numFmtId="0" fontId="25" fillId="0" borderId="2" xfId="0" applyFont="1" applyBorder="1" applyAlignment="1" applyProtection="1">
      <alignment wrapText="1"/>
    </xf>
    <xf numFmtId="0" fontId="19" fillId="0" borderId="6" xfId="0" applyFont="1" applyBorder="1" applyAlignment="1" applyProtection="1">
      <alignment vertical="top" wrapText="1"/>
    </xf>
    <xf numFmtId="0" fontId="26" fillId="2" borderId="1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164" fontId="2" fillId="0" borderId="0" xfId="1" applyNumberFormat="1" applyFont="1" applyBorder="1" applyAlignment="1" applyProtection="1">
      <alignment vertical="center" wrapText="1"/>
      <protection locked="0"/>
    </xf>
    <xf numFmtId="0" fontId="16" fillId="0" borderId="3" xfId="0" applyFont="1" applyFill="1" applyBorder="1" applyAlignment="1" applyProtection="1">
      <alignment vertical="center" wrapText="1"/>
    </xf>
    <xf numFmtId="164" fontId="16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0" xfId="1" applyNumberFormat="1" applyFont="1" applyBorder="1" applyAlignment="1" applyProtection="1">
      <alignment vertical="center" wrapText="1"/>
    </xf>
    <xf numFmtId="164" fontId="16" fillId="0" borderId="0" xfId="1" applyNumberFormat="1" applyFont="1" applyBorder="1" applyAlignment="1" applyProtection="1">
      <alignment horizontal="right"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</xf>
    <xf numFmtId="0" fontId="16" fillId="0" borderId="7" xfId="0" applyFont="1" applyBorder="1" applyAlignment="1" applyProtection="1">
      <alignment vertical="center" wrapText="1"/>
    </xf>
    <xf numFmtId="164" fontId="16" fillId="0" borderId="16" xfId="1" applyNumberFormat="1" applyFont="1" applyFill="1" applyBorder="1" applyAlignment="1" applyProtection="1">
      <alignment vertical="center" wrapText="1"/>
      <protection locked="0"/>
    </xf>
    <xf numFmtId="0" fontId="26" fillId="0" borderId="1" xfId="0" applyFont="1" applyFill="1" applyBorder="1" applyAlignment="1" applyProtection="1">
      <alignment vertical="center" wrapText="1"/>
    </xf>
    <xf numFmtId="0" fontId="26" fillId="0" borderId="1" xfId="0" applyFont="1" applyBorder="1" applyAlignment="1" applyProtection="1">
      <alignment vertical="center" wrapText="1"/>
    </xf>
    <xf numFmtId="0" fontId="15" fillId="0" borderId="2" xfId="0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164" fontId="15" fillId="0" borderId="1" xfId="1" applyNumberFormat="1" applyFont="1" applyFill="1" applyBorder="1" applyAlignment="1" applyProtection="1">
      <alignment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10" xfId="0" applyFont="1" applyBorder="1" applyAlignment="1" applyProtection="1">
      <alignment vertical="center" wrapText="1"/>
    </xf>
    <xf numFmtId="0" fontId="16" fillId="0" borderId="8" xfId="0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164" fontId="16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0" xfId="1" applyNumberFormat="1" applyFont="1" applyFill="1" applyBorder="1" applyAlignment="1" applyProtection="1">
      <alignment vertical="center" wrapText="1"/>
    </xf>
    <xf numFmtId="164" fontId="16" fillId="0" borderId="1" xfId="1" applyNumberFormat="1" applyFont="1" applyFill="1" applyBorder="1" applyAlignment="1" applyProtection="1">
      <alignment vertical="center" wrapText="1"/>
      <protection locked="0"/>
    </xf>
    <xf numFmtId="0" fontId="16" fillId="0" borderId="11" xfId="0" applyFont="1" applyBorder="1" applyAlignment="1" applyProtection="1">
      <alignment vertical="center" wrapText="1"/>
    </xf>
    <xf numFmtId="164" fontId="16" fillId="0" borderId="8" xfId="1" applyNumberFormat="1" applyFont="1" applyFill="1" applyBorder="1" applyAlignment="1" applyProtection="1">
      <alignment vertical="center" wrapText="1"/>
      <protection locked="0"/>
    </xf>
    <xf numFmtId="0" fontId="16" fillId="0" borderId="7" xfId="0" applyFont="1" applyFill="1" applyBorder="1" applyAlignment="1" applyProtection="1">
      <alignment vertical="center" wrapText="1"/>
    </xf>
    <xf numFmtId="164" fontId="16" fillId="0" borderId="4" xfId="1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vertical="center" wrapText="1"/>
      <protection locked="0"/>
    </xf>
    <xf numFmtId="164" fontId="18" fillId="0" borderId="0" xfId="1" applyNumberFormat="1" applyFont="1" applyBorder="1" applyAlignment="1" applyProtection="1">
      <alignment vertical="center" wrapText="1"/>
      <protection locked="0"/>
    </xf>
    <xf numFmtId="164" fontId="11" fillId="0" borderId="4" xfId="1" applyNumberFormat="1" applyFont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vertical="center" wrapText="1"/>
    </xf>
    <xf numFmtId="164" fontId="15" fillId="0" borderId="0" xfId="1" applyNumberFormat="1" applyFont="1" applyFill="1" applyBorder="1" applyAlignment="1" applyProtection="1">
      <alignment vertical="center" wrapText="1"/>
      <protection locked="0"/>
    </xf>
    <xf numFmtId="164" fontId="15" fillId="0" borderId="8" xfId="1" applyNumberFormat="1" applyFont="1" applyFill="1" applyBorder="1" applyAlignment="1" applyProtection="1">
      <alignment vertical="center" wrapText="1"/>
    </xf>
    <xf numFmtId="0" fontId="16" fillId="3" borderId="3" xfId="0" applyFont="1" applyFill="1" applyBorder="1" applyAlignment="1" applyProtection="1">
      <alignment vertical="center" wrapText="1"/>
    </xf>
    <xf numFmtId="164" fontId="11" fillId="3" borderId="0" xfId="1" applyNumberFormat="1" applyFont="1" applyFill="1" applyBorder="1" applyAlignment="1" applyProtection="1">
      <alignment vertical="center" wrapText="1"/>
    </xf>
    <xf numFmtId="164" fontId="16" fillId="0" borderId="1" xfId="1" applyNumberFormat="1" applyFont="1" applyFill="1" applyBorder="1" applyAlignment="1" applyProtection="1">
      <alignment vertical="center" wrapText="1"/>
    </xf>
    <xf numFmtId="0" fontId="16" fillId="0" borderId="9" xfId="0" applyFont="1" applyBorder="1" applyAlignment="1" applyProtection="1">
      <alignment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164" fontId="16" fillId="0" borderId="6" xfId="1" applyNumberFormat="1" applyFont="1" applyBorder="1" applyAlignment="1" applyProtection="1">
      <alignment vertical="center" wrapText="1"/>
      <protection locked="0"/>
    </xf>
    <xf numFmtId="0" fontId="19" fillId="0" borderId="10" xfId="0" applyFont="1" applyFill="1" applyBorder="1" applyAlignment="1" applyProtection="1">
      <alignment vertical="center" wrapText="1"/>
    </xf>
    <xf numFmtId="0" fontId="19" fillId="0" borderId="3" xfId="0" applyFont="1" applyFill="1" applyBorder="1" applyAlignment="1" applyProtection="1">
      <alignment vertical="center" wrapText="1"/>
    </xf>
    <xf numFmtId="0" fontId="16" fillId="0" borderId="12" xfId="0" applyFont="1" applyBorder="1" applyAlignment="1" applyProtection="1">
      <alignment vertical="center" wrapText="1"/>
    </xf>
    <xf numFmtId="0" fontId="16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  <protection locked="0"/>
    </xf>
    <xf numFmtId="164" fontId="13" fillId="0" borderId="0" xfId="1" applyNumberFormat="1" applyFont="1" applyBorder="1" applyAlignment="1" applyProtection="1">
      <alignment vertical="center" wrapText="1"/>
      <protection locked="0"/>
    </xf>
    <xf numFmtId="164" fontId="4" fillId="0" borderId="0" xfId="1" applyNumberFormat="1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</xf>
    <xf numFmtId="0" fontId="16" fillId="3" borderId="1" xfId="0" applyFont="1" applyFill="1" applyBorder="1" applyAlignment="1" applyProtection="1">
      <alignment vertical="center" wrapText="1"/>
    </xf>
    <xf numFmtId="0" fontId="19" fillId="0" borderId="10" xfId="0" applyFont="1" applyBorder="1" applyAlignment="1" applyProtection="1">
      <alignment vertical="center" wrapText="1"/>
    </xf>
    <xf numFmtId="164" fontId="15" fillId="0" borderId="0" xfId="1" applyNumberFormat="1" applyFont="1" applyBorder="1" applyAlignment="1" applyProtection="1">
      <alignment vertical="center" wrapText="1"/>
    </xf>
    <xf numFmtId="0" fontId="19" fillId="0" borderId="3" xfId="0" applyFont="1" applyBorder="1" applyAlignment="1" applyProtection="1">
      <alignment vertical="center" wrapText="1"/>
    </xf>
    <xf numFmtId="0" fontId="25" fillId="0" borderId="1" xfId="0" applyFont="1" applyBorder="1" applyAlignment="1" applyProtection="1">
      <alignment vertical="center" wrapText="1"/>
    </xf>
    <xf numFmtId="0" fontId="25" fillId="0" borderId="2" xfId="0" applyFont="1" applyBorder="1" applyAlignment="1" applyProtection="1">
      <alignment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164" fontId="16" fillId="0" borderId="0" xfId="1" applyNumberFormat="1" applyFont="1" applyBorder="1" applyAlignment="1" applyProtection="1">
      <alignment vertical="center" wrapText="1"/>
      <protection locked="0"/>
    </xf>
    <xf numFmtId="164" fontId="11" fillId="0" borderId="0" xfId="1" applyNumberFormat="1" applyFont="1" applyBorder="1" applyAlignment="1" applyProtection="1">
      <alignment vertical="center" wrapText="1"/>
      <protection locked="0"/>
    </xf>
    <xf numFmtId="164" fontId="15" fillId="0" borderId="0" xfId="1" applyNumberFormat="1" applyFont="1" applyFill="1" applyBorder="1" applyAlignment="1" applyProtection="1">
      <alignment vertical="center" wrapText="1"/>
    </xf>
    <xf numFmtId="0" fontId="19" fillId="3" borderId="3" xfId="0" applyFont="1" applyFill="1" applyBorder="1" applyAlignment="1" applyProtection="1">
      <alignment vertical="center" wrapText="1"/>
    </xf>
    <xf numFmtId="164" fontId="15" fillId="3" borderId="0" xfId="1" applyNumberFormat="1" applyFont="1" applyFill="1" applyBorder="1" applyAlignment="1" applyProtection="1">
      <alignment vertical="center" wrapText="1"/>
    </xf>
    <xf numFmtId="0" fontId="16" fillId="0" borderId="8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164" fontId="4" fillId="0" borderId="0" xfId="1" applyNumberFormat="1" applyFont="1" applyFill="1" applyBorder="1" applyAlignment="1" applyProtection="1">
      <alignment vertical="center" wrapText="1"/>
      <protection locked="0"/>
    </xf>
    <xf numFmtId="164" fontId="13" fillId="0" borderId="0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1" applyNumberFormat="1" applyFont="1" applyAlignment="1" applyProtection="1">
      <alignment vertical="center" wrapText="1"/>
      <protection locked="0"/>
    </xf>
    <xf numFmtId="164" fontId="13" fillId="0" borderId="0" xfId="1" applyNumberFormat="1" applyFont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top" wrapText="1"/>
    </xf>
    <xf numFmtId="0" fontId="4" fillId="4" borderId="0" xfId="0" applyFont="1" applyFill="1" applyProtection="1"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0" fontId="0" fillId="0" borderId="1" xfId="0" applyBorder="1"/>
    <xf numFmtId="0" fontId="4" fillId="5" borderId="0" xfId="0" applyFont="1" applyFill="1" applyAlignment="1" applyProtection="1">
      <alignment vertical="center" wrapText="1"/>
      <protection locked="0"/>
    </xf>
    <xf numFmtId="164" fontId="11" fillId="0" borderId="15" xfId="1" applyNumberFormat="1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164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11" fillId="6" borderId="19" xfId="1" applyNumberFormat="1" applyFont="1" applyFill="1" applyBorder="1" applyAlignment="1" applyProtection="1">
      <alignment horizontal="center" vertical="center" wrapText="1"/>
      <protection locked="0"/>
    </xf>
    <xf numFmtId="164" fontId="28" fillId="7" borderId="19" xfId="1" applyNumberFormat="1" applyFont="1" applyFill="1" applyBorder="1" applyAlignment="1" applyProtection="1">
      <alignment horizontal="center" vertical="center" wrapText="1"/>
      <protection locked="0"/>
    </xf>
    <xf numFmtId="164" fontId="12" fillId="8" borderId="19" xfId="1" applyNumberFormat="1" applyFont="1" applyFill="1" applyBorder="1" applyAlignment="1" applyProtection="1">
      <alignment horizontal="center" vertical="center" wrapText="1"/>
      <protection locked="0"/>
    </xf>
    <xf numFmtId="0" fontId="7" fillId="9" borderId="20" xfId="0" applyFont="1" applyFill="1" applyBorder="1" applyAlignment="1" applyProtection="1">
      <alignment horizontal="center" vertical="top" wrapText="1"/>
    </xf>
    <xf numFmtId="0" fontId="7" fillId="9" borderId="9" xfId="0" applyFont="1" applyFill="1" applyBorder="1" applyAlignment="1" applyProtection="1">
      <alignment vertical="top" wrapText="1"/>
      <protection locked="0"/>
    </xf>
    <xf numFmtId="0" fontId="14" fillId="9" borderId="9" xfId="0" applyFont="1" applyFill="1" applyBorder="1" applyAlignment="1" applyProtection="1">
      <alignment horizontal="center" vertical="center" wrapText="1"/>
      <protection locked="0"/>
    </xf>
    <xf numFmtId="0" fontId="14" fillId="9" borderId="9" xfId="0" applyFont="1" applyFill="1" applyBorder="1" applyAlignment="1" applyProtection="1">
      <alignment horizontal="center" vertical="top" wrapText="1"/>
      <protection locked="0"/>
    </xf>
    <xf numFmtId="164" fontId="14" fillId="9" borderId="9" xfId="1" applyNumberFormat="1" applyFont="1" applyFill="1" applyBorder="1" applyAlignment="1" applyProtection="1">
      <alignment vertical="top" wrapText="1"/>
      <protection locked="0"/>
    </xf>
    <xf numFmtId="164" fontId="7" fillId="9" borderId="9" xfId="1" applyNumberFormat="1" applyFont="1" applyFill="1" applyBorder="1" applyAlignment="1" applyProtection="1">
      <alignment vertical="top" wrapText="1"/>
    </xf>
    <xf numFmtId="0" fontId="5" fillId="9" borderId="1" xfId="0" applyFont="1" applyFill="1" applyBorder="1" applyAlignment="1" applyProtection="1">
      <alignment horizontal="left" vertical="center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center" wrapText="1"/>
    </xf>
    <xf numFmtId="164" fontId="16" fillId="6" borderId="1" xfId="1" applyNumberFormat="1" applyFont="1" applyFill="1" applyBorder="1" applyAlignment="1" applyProtection="1">
      <alignment vertical="top" wrapText="1"/>
    </xf>
    <xf numFmtId="164" fontId="15" fillId="6" borderId="1" xfId="1" applyNumberFormat="1" applyFont="1" applyFill="1" applyBorder="1" applyAlignment="1" applyProtection="1">
      <alignment vertical="top" wrapText="1"/>
    </xf>
    <xf numFmtId="0" fontId="7" fillId="9" borderId="21" xfId="0" applyFont="1" applyFill="1" applyBorder="1" applyAlignment="1" applyProtection="1">
      <alignment horizontal="center" vertical="top" wrapText="1"/>
    </xf>
    <xf numFmtId="0" fontId="7" fillId="9" borderId="22" xfId="0" applyFont="1" applyFill="1" applyBorder="1" applyAlignment="1" applyProtection="1">
      <alignment vertical="top" wrapText="1"/>
      <protection locked="0"/>
    </xf>
    <xf numFmtId="0" fontId="14" fillId="9" borderId="22" xfId="0" applyFont="1" applyFill="1" applyBorder="1" applyAlignment="1" applyProtection="1">
      <alignment horizontal="center" vertical="center" wrapText="1"/>
      <protection locked="0"/>
    </xf>
    <xf numFmtId="0" fontId="14" fillId="9" borderId="22" xfId="0" applyFont="1" applyFill="1" applyBorder="1" applyAlignment="1" applyProtection="1">
      <alignment horizontal="center" vertical="top" wrapText="1"/>
      <protection locked="0"/>
    </xf>
    <xf numFmtId="164" fontId="14" fillId="9" borderId="22" xfId="1" applyNumberFormat="1" applyFont="1" applyFill="1" applyBorder="1" applyAlignment="1" applyProtection="1">
      <alignment vertical="top" wrapText="1"/>
      <protection locked="0"/>
    </xf>
    <xf numFmtId="164" fontId="7" fillId="9" borderId="22" xfId="1" applyNumberFormat="1" applyFont="1" applyFill="1" applyBorder="1" applyAlignment="1" applyProtection="1">
      <alignment vertical="top" wrapText="1"/>
    </xf>
    <xf numFmtId="0" fontId="9" fillId="0" borderId="23" xfId="0" applyFont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9" fillId="0" borderId="24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9" fillId="0" borderId="26" xfId="0" applyFont="1" applyBorder="1" applyAlignment="1" applyProtection="1">
      <alignment horizontal="center"/>
    </xf>
    <xf numFmtId="0" fontId="27" fillId="0" borderId="23" xfId="0" applyFont="1" applyBorder="1" applyAlignment="1" applyProtection="1">
      <alignment horizontal="center"/>
    </xf>
    <xf numFmtId="0" fontId="7" fillId="9" borderId="27" xfId="0" applyFont="1" applyFill="1" applyBorder="1" applyAlignment="1" applyProtection="1">
      <alignment horizontal="center" vertical="top" wrapText="1"/>
    </xf>
    <xf numFmtId="0" fontId="7" fillId="9" borderId="28" xfId="0" applyFont="1" applyFill="1" applyBorder="1" applyAlignment="1" applyProtection="1">
      <alignment vertical="top" wrapText="1"/>
      <protection locked="0"/>
    </xf>
    <xf numFmtId="0" fontId="14" fillId="9" borderId="28" xfId="0" applyFont="1" applyFill="1" applyBorder="1" applyAlignment="1" applyProtection="1">
      <alignment horizontal="center" vertical="center" wrapText="1"/>
      <protection locked="0"/>
    </xf>
    <xf numFmtId="0" fontId="14" fillId="9" borderId="28" xfId="0" applyFont="1" applyFill="1" applyBorder="1" applyAlignment="1" applyProtection="1">
      <alignment horizontal="center" vertical="top" wrapText="1"/>
      <protection locked="0"/>
    </xf>
    <xf numFmtId="164" fontId="14" fillId="9" borderId="28" xfId="1" applyNumberFormat="1" applyFont="1" applyFill="1" applyBorder="1" applyAlignment="1" applyProtection="1">
      <alignment vertical="top" wrapText="1"/>
      <protection locked="0"/>
    </xf>
    <xf numFmtId="164" fontId="7" fillId="9" borderId="28" xfId="1" applyNumberFormat="1" applyFont="1" applyFill="1" applyBorder="1" applyAlignment="1" applyProtection="1">
      <alignment vertical="top" wrapText="1"/>
    </xf>
    <xf numFmtId="0" fontId="9" fillId="0" borderId="29" xfId="0" applyFont="1" applyBorder="1" applyAlignment="1" applyProtection="1">
      <alignment horizontal="center" vertical="center" wrapText="1"/>
    </xf>
    <xf numFmtId="0" fontId="15" fillId="2" borderId="28" xfId="0" applyFont="1" applyFill="1" applyBorder="1" applyAlignment="1" applyProtection="1">
      <alignment vertical="center" wrapText="1"/>
    </xf>
    <xf numFmtId="0" fontId="0" fillId="0" borderId="22" xfId="0" applyFont="1" applyBorder="1" applyAlignment="1" applyProtection="1">
      <alignment horizontal="center" vertical="center" wrapText="1"/>
      <protection locked="0"/>
    </xf>
    <xf numFmtId="164" fontId="2" fillId="0" borderId="22" xfId="1" applyNumberFormat="1" applyFont="1" applyBorder="1" applyAlignment="1" applyProtection="1">
      <alignment vertical="center" wrapText="1"/>
      <protection locked="0"/>
    </xf>
    <xf numFmtId="164" fontId="2" fillId="0" borderId="30" xfId="1" applyNumberFormat="1" applyFont="1" applyBorder="1" applyAlignment="1" applyProtection="1">
      <alignment vertical="center" wrapText="1"/>
    </xf>
    <xf numFmtId="164" fontId="16" fillId="6" borderId="30" xfId="1" applyNumberFormat="1" applyFont="1" applyFill="1" applyBorder="1" applyAlignment="1" applyProtection="1">
      <alignment vertical="top" wrapText="1"/>
    </xf>
    <xf numFmtId="164" fontId="2" fillId="0" borderId="28" xfId="1" applyNumberFormat="1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7" fillId="9" borderId="18" xfId="0" applyFont="1" applyFill="1" applyBorder="1" applyAlignment="1" applyProtection="1">
      <alignment horizontal="center" vertical="top" wrapText="1"/>
    </xf>
    <xf numFmtId="0" fontId="7" fillId="9" borderId="19" xfId="0" applyFont="1" applyFill="1" applyBorder="1" applyAlignment="1" applyProtection="1">
      <alignment vertical="top" wrapText="1"/>
      <protection locked="0"/>
    </xf>
    <xf numFmtId="0" fontId="14" fillId="9" borderId="19" xfId="0" applyFont="1" applyFill="1" applyBorder="1" applyAlignment="1" applyProtection="1">
      <alignment horizontal="center" vertical="center" wrapText="1"/>
      <protection locked="0"/>
    </xf>
    <xf numFmtId="0" fontId="14" fillId="9" borderId="19" xfId="0" applyFont="1" applyFill="1" applyBorder="1" applyAlignment="1" applyProtection="1">
      <alignment horizontal="center" vertical="top" wrapText="1"/>
      <protection locked="0"/>
    </xf>
    <xf numFmtId="164" fontId="14" fillId="9" borderId="19" xfId="1" applyNumberFormat="1" applyFont="1" applyFill="1" applyBorder="1" applyAlignment="1" applyProtection="1">
      <alignment vertical="top" wrapText="1"/>
      <protection locked="0"/>
    </xf>
    <xf numFmtId="164" fontId="7" fillId="9" borderId="19" xfId="1" applyNumberFormat="1" applyFont="1" applyFill="1" applyBorder="1" applyAlignment="1" applyProtection="1">
      <alignment vertical="top" wrapText="1"/>
    </xf>
    <xf numFmtId="0" fontId="15" fillId="0" borderId="15" xfId="0" applyFont="1" applyFill="1" applyBorder="1" applyAlignment="1" applyProtection="1">
      <alignment vertical="center" wrapText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0" fontId="11" fillId="3" borderId="15" xfId="0" applyFont="1" applyFill="1" applyBorder="1" applyAlignment="1" applyProtection="1">
      <alignment vertical="center" wrapText="1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164" fontId="16" fillId="3" borderId="9" xfId="1" applyNumberFormat="1" applyFont="1" applyFill="1" applyBorder="1" applyAlignment="1" applyProtection="1">
      <alignment vertical="center" wrapText="1"/>
      <protection locked="0"/>
    </xf>
    <xf numFmtId="164" fontId="16" fillId="0" borderId="5" xfId="1" applyNumberFormat="1" applyFont="1" applyFill="1" applyBorder="1" applyAlignment="1" applyProtection="1">
      <alignment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164" fontId="16" fillId="0" borderId="9" xfId="1" applyNumberFormat="1" applyFont="1" applyBorder="1" applyAlignment="1" applyProtection="1">
      <alignment vertical="center" wrapText="1"/>
      <protection locked="0"/>
    </xf>
    <xf numFmtId="0" fontId="30" fillId="0" borderId="2" xfId="0" applyFont="1" applyBorder="1" applyAlignment="1" applyProtection="1">
      <alignment horizontal="center" vertical="top" wrapText="1"/>
    </xf>
    <xf numFmtId="0" fontId="30" fillId="0" borderId="6" xfId="0" applyFont="1" applyBorder="1" applyAlignment="1" applyProtection="1">
      <alignment horizontal="center" vertical="top" wrapText="1"/>
    </xf>
    <xf numFmtId="0" fontId="30" fillId="0" borderId="3" xfId="0" applyFont="1" applyBorder="1" applyAlignment="1" applyProtection="1">
      <alignment horizontal="center" vertical="top" wrapText="1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3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wrapText="1"/>
      <protection locked="0"/>
    </xf>
    <xf numFmtId="0" fontId="15" fillId="2" borderId="9" xfId="0" applyFont="1" applyFill="1" applyBorder="1" applyAlignment="1" applyProtection="1">
      <alignment horizontal="left" vertical="top" wrapText="1"/>
    </xf>
    <xf numFmtId="0" fontId="15" fillId="2" borderId="10" xfId="0" applyFont="1" applyFill="1" applyBorder="1" applyAlignment="1" applyProtection="1">
      <alignment horizontal="left" vertical="top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9" borderId="2" xfId="0" applyFont="1" applyFill="1" applyBorder="1" applyAlignment="1" applyProtection="1">
      <alignment horizontal="center" vertical="center" wrapText="1"/>
      <protection locked="0"/>
    </xf>
    <xf numFmtId="0" fontId="3" fillId="9" borderId="3" xfId="0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64" fontId="8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</xf>
    <xf numFmtId="0" fontId="15" fillId="2" borderId="10" xfId="0" applyFont="1" applyFill="1" applyBorder="1" applyAlignment="1" applyProtection="1">
      <alignment horizontal="left" vertical="center" wrapText="1"/>
    </xf>
    <xf numFmtId="0" fontId="15" fillId="2" borderId="6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28" fillId="0" borderId="2" xfId="0" applyFont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top" wrapText="1"/>
    </xf>
    <xf numFmtId="0" fontId="9" fillId="0" borderId="23" xfId="0" applyFont="1" applyFill="1" applyBorder="1" applyAlignment="1" applyProtection="1">
      <alignment horizontal="center"/>
    </xf>
    <xf numFmtId="0" fontId="4" fillId="0" borderId="23" xfId="0" applyFont="1" applyFill="1" applyBorder="1" applyAlignment="1" applyProtection="1">
      <alignment horizontal="center"/>
    </xf>
    <xf numFmtId="0" fontId="9" fillId="0" borderId="23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52FD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Users/Claudia/Downloads/convFDC2016_concurso_documental_formato_presupue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Users/Claudia/Downloads/convocatoria_fdc2016_ficcion_formato_presupue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documental 2015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5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showGridLines="0" zoomScaleNormal="100" zoomScaleSheetLayoutView="100" zoomScalePageLayoutView="80" workbookViewId="0">
      <selection activeCell="C288" sqref="C288"/>
    </sheetView>
  </sheetViews>
  <sheetFormatPr baseColWidth="10" defaultColWidth="10.83203125" defaultRowHeight="15" x14ac:dyDescent="0.2"/>
  <cols>
    <col min="1" max="1" width="0.83203125" style="1" customWidth="1"/>
    <col min="2" max="2" width="7.1640625" style="77" bestFit="1" customWidth="1"/>
    <col min="3" max="3" width="59.6640625" style="59" customWidth="1"/>
    <col min="4" max="4" width="12.5" style="60" customWidth="1"/>
    <col min="5" max="5" width="10.33203125" style="61" bestFit="1" customWidth="1"/>
    <col min="6" max="6" width="16.5" style="62" customWidth="1"/>
    <col min="7" max="7" width="17.1640625" style="62" bestFit="1" customWidth="1"/>
    <col min="8" max="8" width="19.5" style="88" bestFit="1" customWidth="1"/>
    <col min="9" max="9" width="18.33203125" style="83" customWidth="1"/>
    <col min="10" max="16384" width="10.83203125" style="1"/>
  </cols>
  <sheetData>
    <row r="1" spans="2:9" ht="21" x14ac:dyDescent="0.2">
      <c r="B1" s="259" t="s">
        <v>538</v>
      </c>
      <c r="C1" s="259"/>
      <c r="D1" s="259"/>
      <c r="E1" s="259"/>
      <c r="F1" s="259"/>
      <c r="G1" s="259"/>
      <c r="H1" s="259"/>
      <c r="I1" s="259"/>
    </row>
    <row r="2" spans="2:9" ht="33" customHeight="1" x14ac:dyDescent="0.2">
      <c r="B2" s="259" t="s">
        <v>0</v>
      </c>
      <c r="C2" s="259"/>
      <c r="D2" s="259"/>
      <c r="E2" s="259"/>
      <c r="F2" s="259"/>
      <c r="G2" s="259"/>
      <c r="H2" s="259"/>
      <c r="I2" s="259"/>
    </row>
    <row r="3" spans="2:9" ht="62.25" customHeight="1" x14ac:dyDescent="0.2">
      <c r="B3" s="2"/>
      <c r="C3" s="259" t="s">
        <v>1</v>
      </c>
      <c r="D3" s="259"/>
      <c r="E3" s="259"/>
      <c r="F3" s="259"/>
      <c r="G3" s="259"/>
      <c r="H3" s="259"/>
      <c r="I3" s="259"/>
    </row>
    <row r="4" spans="2:9" ht="33" customHeight="1" x14ac:dyDescent="0.2">
      <c r="B4" s="2"/>
      <c r="C4" s="2"/>
      <c r="D4" s="2"/>
      <c r="E4" s="2"/>
      <c r="F4" s="2"/>
      <c r="G4" s="2"/>
      <c r="H4" s="2"/>
      <c r="I4" s="2"/>
    </row>
    <row r="5" spans="2:9" ht="25.5" customHeight="1" x14ac:dyDescent="0.2">
      <c r="B5" s="2"/>
      <c r="C5" s="193" t="s">
        <v>2</v>
      </c>
      <c r="D5" s="260"/>
      <c r="E5" s="261"/>
      <c r="F5" s="2"/>
      <c r="G5" s="2"/>
      <c r="H5" s="2"/>
      <c r="I5" s="2"/>
    </row>
    <row r="6" spans="2:9" ht="25.5" customHeight="1" x14ac:dyDescent="0.2">
      <c r="B6" s="2"/>
      <c r="C6" s="194" t="s">
        <v>3</v>
      </c>
      <c r="D6" s="262">
        <f>I13</f>
        <v>0</v>
      </c>
      <c r="E6" s="263"/>
      <c r="F6" s="2"/>
      <c r="G6" s="2"/>
      <c r="H6" s="2"/>
      <c r="I6" s="2"/>
    </row>
    <row r="7" spans="2:9" ht="25.5" customHeight="1" x14ac:dyDescent="0.2">
      <c r="B7" s="2"/>
      <c r="C7" s="194" t="s">
        <v>4</v>
      </c>
      <c r="D7" s="262">
        <f>I69</f>
        <v>0</v>
      </c>
      <c r="E7" s="264"/>
      <c r="F7" s="2"/>
      <c r="G7" s="2"/>
      <c r="H7" s="2"/>
      <c r="I7" s="2"/>
    </row>
    <row r="8" spans="2:9" ht="25.5" customHeight="1" x14ac:dyDescent="0.2">
      <c r="B8" s="2"/>
      <c r="C8" s="194" t="s">
        <v>5</v>
      </c>
      <c r="D8" s="262">
        <f>I131</f>
        <v>0</v>
      </c>
      <c r="E8" s="264"/>
      <c r="F8" s="2"/>
      <c r="G8" s="2"/>
      <c r="H8" s="2"/>
      <c r="I8" s="2"/>
    </row>
    <row r="9" spans="2:9" ht="25.5" customHeight="1" x14ac:dyDescent="0.2">
      <c r="B9" s="2"/>
      <c r="C9" s="194" t="s">
        <v>6</v>
      </c>
      <c r="D9" s="262">
        <f>I259</f>
        <v>0</v>
      </c>
      <c r="E9" s="264"/>
      <c r="F9" s="2"/>
      <c r="G9" s="3"/>
      <c r="H9" s="2"/>
      <c r="I9" s="2"/>
    </row>
    <row r="10" spans="2:9" ht="25.5" customHeight="1" thickBot="1" x14ac:dyDescent="0.25">
      <c r="B10" s="2"/>
      <c r="C10" s="195" t="s">
        <v>7</v>
      </c>
      <c r="D10" s="265">
        <f>I327</f>
        <v>0</v>
      </c>
      <c r="E10" s="266"/>
      <c r="F10" s="2"/>
      <c r="G10" s="2"/>
      <c r="H10" s="2"/>
      <c r="I10" s="2"/>
    </row>
    <row r="11" spans="2:9" ht="50.25" customHeight="1" thickBot="1" x14ac:dyDescent="0.25">
      <c r="B11" s="177"/>
      <c r="C11" s="267"/>
      <c r="D11" s="267"/>
      <c r="E11" s="267"/>
      <c r="F11" s="267"/>
      <c r="G11" s="267"/>
      <c r="H11" s="267"/>
      <c r="I11" s="178"/>
    </row>
    <row r="12" spans="2:9" s="4" customFormat="1" ht="38.25" customHeight="1" thickBot="1" x14ac:dyDescent="0.25">
      <c r="B12" s="179" t="s">
        <v>8</v>
      </c>
      <c r="C12" s="180" t="s">
        <v>9</v>
      </c>
      <c r="D12" s="181" t="s">
        <v>10</v>
      </c>
      <c r="E12" s="182" t="s">
        <v>11</v>
      </c>
      <c r="F12" s="183" t="s">
        <v>12</v>
      </c>
      <c r="G12" s="184" t="s">
        <v>13</v>
      </c>
      <c r="H12" s="185" t="s">
        <v>14</v>
      </c>
      <c r="I12" s="186" t="s">
        <v>15</v>
      </c>
    </row>
    <row r="13" spans="2:9" ht="20" customHeight="1" x14ac:dyDescent="0.2">
      <c r="B13" s="198">
        <v>1</v>
      </c>
      <c r="C13" s="199" t="s">
        <v>3</v>
      </c>
      <c r="D13" s="200"/>
      <c r="E13" s="201"/>
      <c r="F13" s="202"/>
      <c r="G13" s="202"/>
      <c r="H13" s="202"/>
      <c r="I13" s="203">
        <f>H14+H24+H30+H46+H53+H62</f>
        <v>0</v>
      </c>
    </row>
    <row r="14" spans="2:9" ht="17" x14ac:dyDescent="0.2">
      <c r="B14" s="204" t="s">
        <v>16</v>
      </c>
      <c r="C14" s="5" t="s">
        <v>17</v>
      </c>
      <c r="D14" s="6"/>
      <c r="E14" s="7"/>
      <c r="F14" s="8"/>
      <c r="G14" s="9"/>
      <c r="H14" s="196">
        <f>SUM(G15:G23)</f>
        <v>0</v>
      </c>
      <c r="I14" s="8"/>
    </row>
    <row r="15" spans="2:9" ht="17" x14ac:dyDescent="0.2">
      <c r="B15" s="205" t="s">
        <v>18</v>
      </c>
      <c r="C15" s="10" t="s">
        <v>19</v>
      </c>
      <c r="D15" s="11" t="s">
        <v>20</v>
      </c>
      <c r="E15" s="12">
        <v>0</v>
      </c>
      <c r="F15" s="13">
        <v>0</v>
      </c>
      <c r="G15" s="196">
        <f>E15*F15</f>
        <v>0</v>
      </c>
      <c r="H15" s="14"/>
      <c r="I15" s="15"/>
    </row>
    <row r="16" spans="2:9" ht="17" x14ac:dyDescent="0.2">
      <c r="B16" s="205" t="s">
        <v>21</v>
      </c>
      <c r="C16" s="10" t="s">
        <v>22</v>
      </c>
      <c r="D16" s="11" t="s">
        <v>20</v>
      </c>
      <c r="E16" s="12">
        <v>0</v>
      </c>
      <c r="F16" s="13">
        <v>0</v>
      </c>
      <c r="G16" s="196">
        <f t="shared" ref="G16:G22" si="0">E16*F16</f>
        <v>0</v>
      </c>
      <c r="H16" s="14"/>
      <c r="I16" s="15"/>
    </row>
    <row r="17" spans="2:9" ht="17" x14ac:dyDescent="0.2">
      <c r="B17" s="205" t="s">
        <v>23</v>
      </c>
      <c r="C17" s="10" t="s">
        <v>24</v>
      </c>
      <c r="D17" s="11" t="s">
        <v>20</v>
      </c>
      <c r="E17" s="12">
        <v>0</v>
      </c>
      <c r="F17" s="13">
        <v>0</v>
      </c>
      <c r="G17" s="196">
        <f t="shared" si="0"/>
        <v>0</v>
      </c>
      <c r="H17" s="14"/>
      <c r="I17" s="15"/>
    </row>
    <row r="18" spans="2:9" ht="17" x14ac:dyDescent="0.2">
      <c r="B18" s="205" t="s">
        <v>25</v>
      </c>
      <c r="C18" s="10" t="s">
        <v>26</v>
      </c>
      <c r="D18" s="11" t="s">
        <v>20</v>
      </c>
      <c r="E18" s="12">
        <v>0</v>
      </c>
      <c r="F18" s="13">
        <v>0</v>
      </c>
      <c r="G18" s="196">
        <f t="shared" si="0"/>
        <v>0</v>
      </c>
      <c r="H18" s="14"/>
      <c r="I18" s="15"/>
    </row>
    <row r="19" spans="2:9" ht="17" x14ac:dyDescent="0.2">
      <c r="B19" s="205" t="s">
        <v>27</v>
      </c>
      <c r="C19" s="10" t="s">
        <v>28</v>
      </c>
      <c r="D19" s="11" t="s">
        <v>20</v>
      </c>
      <c r="E19" s="12">
        <v>0</v>
      </c>
      <c r="F19" s="13">
        <v>0</v>
      </c>
      <c r="G19" s="196">
        <f t="shared" si="0"/>
        <v>0</v>
      </c>
      <c r="H19" s="14"/>
      <c r="I19" s="15"/>
    </row>
    <row r="20" spans="2:9" ht="17" x14ac:dyDescent="0.2">
      <c r="B20" s="205" t="s">
        <v>29</v>
      </c>
      <c r="C20" s="17" t="s">
        <v>30</v>
      </c>
      <c r="D20" s="11" t="s">
        <v>20</v>
      </c>
      <c r="E20" s="12">
        <v>0</v>
      </c>
      <c r="F20" s="13">
        <v>0</v>
      </c>
      <c r="G20" s="196">
        <f t="shared" si="0"/>
        <v>0</v>
      </c>
      <c r="H20" s="14"/>
      <c r="I20" s="15"/>
    </row>
    <row r="21" spans="2:9" ht="17" x14ac:dyDescent="0.2">
      <c r="B21" s="205" t="s">
        <v>31</v>
      </c>
      <c r="C21" s="17" t="s">
        <v>32</v>
      </c>
      <c r="D21" s="11" t="s">
        <v>20</v>
      </c>
      <c r="E21" s="12">
        <v>0</v>
      </c>
      <c r="F21" s="13">
        <v>0</v>
      </c>
      <c r="G21" s="196">
        <f t="shared" si="0"/>
        <v>0</v>
      </c>
      <c r="H21" s="14"/>
      <c r="I21" s="15"/>
    </row>
    <row r="22" spans="2:9" ht="17" x14ac:dyDescent="0.2">
      <c r="B22" s="205" t="s">
        <v>33</v>
      </c>
      <c r="C22" s="17" t="s">
        <v>34</v>
      </c>
      <c r="D22" s="11" t="s">
        <v>20</v>
      </c>
      <c r="E22" s="12">
        <v>0</v>
      </c>
      <c r="F22" s="13">
        <v>0</v>
      </c>
      <c r="G22" s="196">
        <f t="shared" si="0"/>
        <v>0</v>
      </c>
      <c r="H22" s="14"/>
      <c r="I22" s="15"/>
    </row>
    <row r="23" spans="2:9" ht="15.75" customHeight="1" x14ac:dyDescent="0.2">
      <c r="B23" s="205"/>
      <c r="C23" s="248" t="s">
        <v>35</v>
      </c>
      <c r="D23" s="249"/>
      <c r="E23" s="249"/>
      <c r="F23" s="249"/>
      <c r="G23" s="250"/>
      <c r="H23" s="14"/>
      <c r="I23" s="15"/>
    </row>
    <row r="24" spans="2:9" ht="17" x14ac:dyDescent="0.2">
      <c r="B24" s="206" t="s">
        <v>36</v>
      </c>
      <c r="C24" s="18" t="s">
        <v>37</v>
      </c>
      <c r="D24" s="19"/>
      <c r="E24" s="20"/>
      <c r="F24" s="21"/>
      <c r="G24" s="22"/>
      <c r="H24" s="196">
        <f>SUM(G25:G29)</f>
        <v>0</v>
      </c>
      <c r="I24" s="23"/>
    </row>
    <row r="25" spans="2:9" ht="17" x14ac:dyDescent="0.2">
      <c r="B25" s="205" t="s">
        <v>38</v>
      </c>
      <c r="C25" s="17" t="s">
        <v>39</v>
      </c>
      <c r="D25" s="11" t="s">
        <v>20</v>
      </c>
      <c r="E25" s="12">
        <v>0</v>
      </c>
      <c r="F25" s="13">
        <v>0</v>
      </c>
      <c r="G25" s="196">
        <f>E25*F25</f>
        <v>0</v>
      </c>
      <c r="H25" s="14"/>
      <c r="I25" s="15"/>
    </row>
    <row r="26" spans="2:9" ht="17" x14ac:dyDescent="0.2">
      <c r="B26" s="205" t="s">
        <v>40</v>
      </c>
      <c r="C26" s="17" t="s">
        <v>41</v>
      </c>
      <c r="D26" s="11" t="s">
        <v>20</v>
      </c>
      <c r="E26" s="12">
        <v>0</v>
      </c>
      <c r="F26" s="13">
        <v>0</v>
      </c>
      <c r="G26" s="196">
        <f t="shared" ref="G26:G27" si="1">E26*F26</f>
        <v>0</v>
      </c>
      <c r="H26" s="14"/>
      <c r="I26" s="15"/>
    </row>
    <row r="27" spans="2:9" ht="17" x14ac:dyDescent="0.2">
      <c r="B27" s="205" t="s">
        <v>42</v>
      </c>
      <c r="C27" s="17" t="s">
        <v>43</v>
      </c>
      <c r="D27" s="11" t="s">
        <v>20</v>
      </c>
      <c r="E27" s="12">
        <v>0</v>
      </c>
      <c r="F27" s="13">
        <v>0</v>
      </c>
      <c r="G27" s="196">
        <f t="shared" si="1"/>
        <v>0</v>
      </c>
      <c r="H27" s="14"/>
      <c r="I27" s="15"/>
    </row>
    <row r="28" spans="2:9" ht="17" x14ac:dyDescent="0.2">
      <c r="B28" s="205" t="s">
        <v>44</v>
      </c>
      <c r="C28" s="17" t="s">
        <v>484</v>
      </c>
      <c r="D28" s="11" t="s">
        <v>20</v>
      </c>
      <c r="E28" s="12">
        <v>0</v>
      </c>
      <c r="F28" s="13">
        <v>0</v>
      </c>
      <c r="G28" s="196">
        <f>E28*F28</f>
        <v>0</v>
      </c>
      <c r="H28" s="14"/>
      <c r="I28" s="15"/>
    </row>
    <row r="29" spans="2:9" ht="15.75" customHeight="1" x14ac:dyDescent="0.2">
      <c r="B29" s="205"/>
      <c r="C29" s="248" t="s">
        <v>35</v>
      </c>
      <c r="D29" s="249"/>
      <c r="E29" s="249"/>
      <c r="F29" s="249"/>
      <c r="G29" s="250"/>
      <c r="H29" s="14"/>
      <c r="I29" s="15"/>
    </row>
    <row r="30" spans="2:9" s="24" customFormat="1" ht="17" x14ac:dyDescent="0.2">
      <c r="B30" s="204" t="s">
        <v>46</v>
      </c>
      <c r="C30" s="18" t="s">
        <v>53</v>
      </c>
      <c r="D30" s="19"/>
      <c r="E30" s="20"/>
      <c r="F30" s="21"/>
      <c r="G30" s="22"/>
      <c r="H30" s="196">
        <f>SUM(G31:G45)</f>
        <v>0</v>
      </c>
      <c r="I30" s="23"/>
    </row>
    <row r="31" spans="2:9" ht="17" x14ac:dyDescent="0.2">
      <c r="B31" s="205" t="s">
        <v>47</v>
      </c>
      <c r="C31" s="17" t="s">
        <v>55</v>
      </c>
      <c r="D31" s="11" t="s">
        <v>20</v>
      </c>
      <c r="E31" s="12">
        <v>0</v>
      </c>
      <c r="F31" s="13">
        <v>0</v>
      </c>
      <c r="G31" s="196">
        <f>E31*F31</f>
        <v>0</v>
      </c>
      <c r="H31" s="14"/>
      <c r="I31" s="15"/>
    </row>
    <row r="32" spans="2:9" ht="17" x14ac:dyDescent="0.2">
      <c r="B32" s="205" t="s">
        <v>48</v>
      </c>
      <c r="C32" s="17" t="s">
        <v>57</v>
      </c>
      <c r="D32" s="11" t="s">
        <v>20</v>
      </c>
      <c r="E32" s="12">
        <v>0</v>
      </c>
      <c r="F32" s="13">
        <v>0</v>
      </c>
      <c r="G32" s="196">
        <f t="shared" ref="G32:G44" si="2">E32*F32</f>
        <v>0</v>
      </c>
      <c r="H32" s="14"/>
      <c r="I32" s="15"/>
    </row>
    <row r="33" spans="2:10" ht="17" x14ac:dyDescent="0.2">
      <c r="B33" s="205" t="s">
        <v>49</v>
      </c>
      <c r="C33" s="17" t="s">
        <v>59</v>
      </c>
      <c r="D33" s="11" t="s">
        <v>20</v>
      </c>
      <c r="E33" s="12">
        <v>0</v>
      </c>
      <c r="F33" s="13">
        <v>0</v>
      </c>
      <c r="G33" s="196">
        <f>E33*F33</f>
        <v>0</v>
      </c>
      <c r="H33" s="14"/>
      <c r="I33" s="15"/>
    </row>
    <row r="34" spans="2:10" ht="17" x14ac:dyDescent="0.2">
      <c r="B34" s="205" t="s">
        <v>50</v>
      </c>
      <c r="C34" s="17" t="s">
        <v>61</v>
      </c>
      <c r="D34" s="11" t="s">
        <v>20</v>
      </c>
      <c r="E34" s="12">
        <v>0</v>
      </c>
      <c r="F34" s="13">
        <v>0</v>
      </c>
      <c r="G34" s="196">
        <f t="shared" si="2"/>
        <v>0</v>
      </c>
      <c r="H34" s="14"/>
      <c r="I34" s="15"/>
    </row>
    <row r="35" spans="2:10" ht="17" x14ac:dyDescent="0.2">
      <c r="B35" s="205" t="s">
        <v>51</v>
      </c>
      <c r="C35" s="17" t="s">
        <v>63</v>
      </c>
      <c r="D35" s="11" t="s">
        <v>20</v>
      </c>
      <c r="E35" s="12">
        <v>0</v>
      </c>
      <c r="F35" s="13">
        <v>0</v>
      </c>
      <c r="G35" s="196">
        <f t="shared" si="2"/>
        <v>0</v>
      </c>
      <c r="H35" s="14"/>
      <c r="I35" s="15"/>
    </row>
    <row r="36" spans="2:10" ht="17" x14ac:dyDescent="0.2">
      <c r="B36" s="205" t="s">
        <v>516</v>
      </c>
      <c r="C36" s="25" t="s">
        <v>64</v>
      </c>
      <c r="D36" s="11" t="s">
        <v>20</v>
      </c>
      <c r="E36" s="27">
        <v>0</v>
      </c>
      <c r="F36" s="28">
        <v>0</v>
      </c>
      <c r="G36" s="196">
        <f>E36*F36</f>
        <v>0</v>
      </c>
      <c r="H36" s="14"/>
      <c r="I36" s="15"/>
    </row>
    <row r="37" spans="2:10" ht="17" x14ac:dyDescent="0.2">
      <c r="B37" s="205" t="s">
        <v>517</v>
      </c>
      <c r="C37" s="34" t="s">
        <v>485</v>
      </c>
      <c r="D37" s="11" t="s">
        <v>20</v>
      </c>
      <c r="E37" s="27">
        <v>0</v>
      </c>
      <c r="F37" s="28">
        <v>0</v>
      </c>
      <c r="G37" s="196">
        <f t="shared" si="2"/>
        <v>0</v>
      </c>
      <c r="H37" s="14"/>
      <c r="I37" s="15"/>
    </row>
    <row r="38" spans="2:10" ht="17" x14ac:dyDescent="0.2">
      <c r="B38" s="205" t="s">
        <v>518</v>
      </c>
      <c r="C38" s="34" t="s">
        <v>465</v>
      </c>
      <c r="D38" s="11" t="s">
        <v>20</v>
      </c>
      <c r="E38" s="27">
        <v>0</v>
      </c>
      <c r="F38" s="28">
        <v>0</v>
      </c>
      <c r="G38" s="196">
        <f t="shared" si="2"/>
        <v>0</v>
      </c>
      <c r="H38" s="14"/>
      <c r="I38" s="15"/>
    </row>
    <row r="39" spans="2:10" ht="17" x14ac:dyDescent="0.2">
      <c r="B39" s="205" t="s">
        <v>519</v>
      </c>
      <c r="C39" s="34" t="s">
        <v>486</v>
      </c>
      <c r="D39" s="11" t="s">
        <v>20</v>
      </c>
      <c r="E39" s="27">
        <v>0</v>
      </c>
      <c r="F39" s="28">
        <v>0</v>
      </c>
      <c r="G39" s="196">
        <f t="shared" si="2"/>
        <v>0</v>
      </c>
      <c r="H39" s="14"/>
      <c r="I39" s="15"/>
    </row>
    <row r="40" spans="2:10" ht="17" x14ac:dyDescent="0.2">
      <c r="B40" s="205" t="s">
        <v>520</v>
      </c>
      <c r="C40" s="34" t="s">
        <v>487</v>
      </c>
      <c r="D40" s="11" t="s">
        <v>20</v>
      </c>
      <c r="E40" s="27">
        <v>0</v>
      </c>
      <c r="F40" s="28">
        <v>0</v>
      </c>
      <c r="G40" s="196">
        <f t="shared" si="2"/>
        <v>0</v>
      </c>
      <c r="H40" s="14"/>
      <c r="I40" s="15"/>
    </row>
    <row r="41" spans="2:10" ht="17" x14ac:dyDescent="0.2">
      <c r="B41" s="207" t="s">
        <v>521</v>
      </c>
      <c r="C41" s="94" t="s">
        <v>322</v>
      </c>
      <c r="D41" s="11" t="s">
        <v>20</v>
      </c>
      <c r="E41" s="27">
        <v>0</v>
      </c>
      <c r="F41" s="28">
        <v>0</v>
      </c>
      <c r="G41" s="196">
        <f t="shared" si="2"/>
        <v>0</v>
      </c>
      <c r="H41" s="14"/>
      <c r="I41" s="15"/>
    </row>
    <row r="42" spans="2:10" ht="17" x14ac:dyDescent="0.2">
      <c r="B42" s="207" t="s">
        <v>522</v>
      </c>
      <c r="C42" s="94" t="s">
        <v>76</v>
      </c>
      <c r="D42" s="11" t="s">
        <v>20</v>
      </c>
      <c r="E42" s="27">
        <v>0</v>
      </c>
      <c r="F42" s="28">
        <v>0</v>
      </c>
      <c r="G42" s="196">
        <f t="shared" si="2"/>
        <v>0</v>
      </c>
      <c r="H42" s="14"/>
      <c r="I42" s="15"/>
    </row>
    <row r="43" spans="2:10" ht="17" x14ac:dyDescent="0.2">
      <c r="B43" s="207" t="s">
        <v>523</v>
      </c>
      <c r="C43" s="94" t="s">
        <v>74</v>
      </c>
      <c r="D43" s="11" t="s">
        <v>20</v>
      </c>
      <c r="E43" s="27">
        <v>0</v>
      </c>
      <c r="F43" s="28">
        <v>0</v>
      </c>
      <c r="G43" s="196">
        <f t="shared" si="2"/>
        <v>0</v>
      </c>
      <c r="H43" s="14"/>
      <c r="I43" s="15"/>
    </row>
    <row r="44" spans="2:10" ht="17" x14ac:dyDescent="0.2">
      <c r="B44" s="207" t="s">
        <v>524</v>
      </c>
      <c r="C44" s="94" t="s">
        <v>331</v>
      </c>
      <c r="D44" s="11" t="s">
        <v>20</v>
      </c>
      <c r="E44" s="27">
        <v>0</v>
      </c>
      <c r="F44" s="28">
        <v>0</v>
      </c>
      <c r="G44" s="196">
        <f t="shared" si="2"/>
        <v>0</v>
      </c>
      <c r="H44" s="14"/>
      <c r="I44" s="15"/>
    </row>
    <row r="45" spans="2:10" ht="15.75" customHeight="1" x14ac:dyDescent="0.2">
      <c r="B45" s="207"/>
      <c r="C45" s="248" t="s">
        <v>35</v>
      </c>
      <c r="D45" s="249"/>
      <c r="E45" s="249"/>
      <c r="F45" s="249"/>
      <c r="G45" s="250"/>
      <c r="H45" s="14"/>
      <c r="I45" s="15"/>
    </row>
    <row r="46" spans="2:10" ht="16" x14ac:dyDescent="0.2">
      <c r="B46" s="204" t="s">
        <v>52</v>
      </c>
      <c r="C46" s="254" t="s">
        <v>66</v>
      </c>
      <c r="D46" s="254"/>
      <c r="E46" s="254"/>
      <c r="F46" s="254"/>
      <c r="G46" s="255"/>
      <c r="H46" s="196">
        <f>SUM(G47:G52)</f>
        <v>0</v>
      </c>
      <c r="I46" s="15"/>
      <c r="J46" s="29"/>
    </row>
    <row r="47" spans="2:10" ht="17" x14ac:dyDescent="0.2">
      <c r="B47" s="208" t="s">
        <v>54</v>
      </c>
      <c r="C47" s="30" t="s">
        <v>68</v>
      </c>
      <c r="D47" s="11" t="s">
        <v>20</v>
      </c>
      <c r="E47" s="31">
        <v>0</v>
      </c>
      <c r="F47" s="32">
        <v>0</v>
      </c>
      <c r="G47" s="196">
        <f>E47*F47</f>
        <v>0</v>
      </c>
      <c r="H47" s="33"/>
      <c r="I47" s="15"/>
      <c r="J47" s="29"/>
    </row>
    <row r="48" spans="2:10" ht="17" x14ac:dyDescent="0.2">
      <c r="B48" s="208" t="s">
        <v>56</v>
      </c>
      <c r="C48" s="17" t="s">
        <v>72</v>
      </c>
      <c r="D48" s="11" t="s">
        <v>20</v>
      </c>
      <c r="E48" s="12">
        <v>0</v>
      </c>
      <c r="F48" s="13">
        <v>0</v>
      </c>
      <c r="G48" s="196">
        <f t="shared" ref="G48:G51" si="3">E48*F48</f>
        <v>0</v>
      </c>
      <c r="H48" s="14"/>
      <c r="I48" s="15"/>
    </row>
    <row r="49" spans="2:9" ht="17" x14ac:dyDescent="0.2">
      <c r="B49" s="208" t="s">
        <v>58</v>
      </c>
      <c r="C49" s="25" t="s">
        <v>74</v>
      </c>
      <c r="D49" s="11" t="s">
        <v>20</v>
      </c>
      <c r="E49" s="27">
        <v>0</v>
      </c>
      <c r="F49" s="13">
        <v>0</v>
      </c>
      <c r="G49" s="196">
        <f t="shared" si="3"/>
        <v>0</v>
      </c>
      <c r="H49" s="14"/>
      <c r="I49" s="15"/>
    </row>
    <row r="50" spans="2:9" ht="17" x14ac:dyDescent="0.2">
      <c r="B50" s="208" t="s">
        <v>60</v>
      </c>
      <c r="C50" s="34" t="s">
        <v>76</v>
      </c>
      <c r="D50" s="11" t="s">
        <v>20</v>
      </c>
      <c r="E50" s="27">
        <v>0</v>
      </c>
      <c r="F50" s="13">
        <v>0</v>
      </c>
      <c r="G50" s="196">
        <f t="shared" si="3"/>
        <v>0</v>
      </c>
      <c r="H50" s="14"/>
      <c r="I50" s="15"/>
    </row>
    <row r="51" spans="2:9" ht="17" x14ac:dyDescent="0.2">
      <c r="B51" s="208" t="s">
        <v>62</v>
      </c>
      <c r="C51" s="34" t="s">
        <v>78</v>
      </c>
      <c r="D51" s="11" t="s">
        <v>20</v>
      </c>
      <c r="E51" s="27">
        <v>0</v>
      </c>
      <c r="F51" s="28">
        <v>0</v>
      </c>
      <c r="G51" s="196">
        <f t="shared" si="3"/>
        <v>0</v>
      </c>
      <c r="H51" s="14"/>
      <c r="I51" s="35"/>
    </row>
    <row r="52" spans="2:9" ht="15.75" customHeight="1" x14ac:dyDescent="0.2">
      <c r="B52" s="208"/>
      <c r="C52" s="248" t="s">
        <v>35</v>
      </c>
      <c r="D52" s="249"/>
      <c r="E52" s="249"/>
      <c r="F52" s="249"/>
      <c r="G52" s="250"/>
      <c r="H52" s="14"/>
      <c r="I52" s="15"/>
    </row>
    <row r="53" spans="2:9" ht="16" x14ac:dyDescent="0.2">
      <c r="B53" s="204" t="s">
        <v>65</v>
      </c>
      <c r="C53" s="251" t="s">
        <v>80</v>
      </c>
      <c r="D53" s="251"/>
      <c r="E53" s="251"/>
      <c r="F53" s="251"/>
      <c r="G53" s="252"/>
      <c r="H53" s="196">
        <f>SUM(G54:G61)</f>
        <v>0</v>
      </c>
      <c r="I53" s="15"/>
    </row>
    <row r="54" spans="2:9" ht="17" x14ac:dyDescent="0.2">
      <c r="B54" s="208" t="s">
        <v>67</v>
      </c>
      <c r="C54" s="30" t="s">
        <v>82</v>
      </c>
      <c r="D54" s="11" t="s">
        <v>20</v>
      </c>
      <c r="E54" s="31">
        <v>0</v>
      </c>
      <c r="F54" s="32">
        <v>0</v>
      </c>
      <c r="G54" s="196">
        <f>E54*F54</f>
        <v>0</v>
      </c>
      <c r="H54" s="14"/>
      <c r="I54" s="15"/>
    </row>
    <row r="55" spans="2:9" ht="17" x14ac:dyDescent="0.2">
      <c r="B55" s="208" t="s">
        <v>69</v>
      </c>
      <c r="C55" s="17" t="s">
        <v>84</v>
      </c>
      <c r="D55" s="11" t="s">
        <v>20</v>
      </c>
      <c r="E55" s="12">
        <v>0</v>
      </c>
      <c r="F55" s="13">
        <v>0</v>
      </c>
      <c r="G55" s="196">
        <f>E55*F55</f>
        <v>0</v>
      </c>
      <c r="H55" s="14"/>
      <c r="I55" s="15"/>
    </row>
    <row r="56" spans="2:9" ht="17" x14ac:dyDescent="0.2">
      <c r="B56" s="208" t="s">
        <v>70</v>
      </c>
      <c r="C56" s="10" t="s">
        <v>507</v>
      </c>
      <c r="D56" s="11" t="s">
        <v>20</v>
      </c>
      <c r="E56" s="12">
        <v>0</v>
      </c>
      <c r="F56" s="13">
        <v>0</v>
      </c>
      <c r="G56" s="196">
        <f t="shared" ref="G56:G60" si="4">E56*F56</f>
        <v>0</v>
      </c>
      <c r="H56" s="14"/>
      <c r="I56" s="15"/>
    </row>
    <row r="57" spans="2:9" ht="17" x14ac:dyDescent="0.2">
      <c r="B57" s="208" t="s">
        <v>71</v>
      </c>
      <c r="C57" s="17" t="s">
        <v>87</v>
      </c>
      <c r="D57" s="11" t="s">
        <v>20</v>
      </c>
      <c r="E57" s="12">
        <v>0</v>
      </c>
      <c r="F57" s="13">
        <v>0</v>
      </c>
      <c r="G57" s="196">
        <f t="shared" si="4"/>
        <v>0</v>
      </c>
      <c r="H57" s="14"/>
      <c r="I57" s="15"/>
    </row>
    <row r="58" spans="2:9" ht="17" x14ac:dyDescent="0.2">
      <c r="B58" s="208" t="s">
        <v>73</v>
      </c>
      <c r="C58" s="36" t="s">
        <v>88</v>
      </c>
      <c r="D58" s="11" t="s">
        <v>20</v>
      </c>
      <c r="E58" s="27">
        <v>0</v>
      </c>
      <c r="F58" s="28">
        <v>0</v>
      </c>
      <c r="G58" s="196">
        <f t="shared" si="4"/>
        <v>0</v>
      </c>
      <c r="H58" s="14"/>
      <c r="I58" s="15"/>
    </row>
    <row r="59" spans="2:9" ht="17" x14ac:dyDescent="0.2">
      <c r="B59" s="208" t="s">
        <v>75</v>
      </c>
      <c r="C59" s="25" t="s">
        <v>525</v>
      </c>
      <c r="D59" s="11" t="s">
        <v>20</v>
      </c>
      <c r="E59" s="27">
        <v>0</v>
      </c>
      <c r="F59" s="28">
        <v>0</v>
      </c>
      <c r="G59" s="196">
        <f t="shared" si="4"/>
        <v>0</v>
      </c>
      <c r="H59" s="14"/>
      <c r="I59" s="15"/>
    </row>
    <row r="60" spans="2:9" ht="17" x14ac:dyDescent="0.2">
      <c r="B60" s="208" t="s">
        <v>77</v>
      </c>
      <c r="C60" s="34" t="s">
        <v>495</v>
      </c>
      <c r="D60" s="11" t="s">
        <v>20</v>
      </c>
      <c r="E60" s="27">
        <v>0</v>
      </c>
      <c r="F60" s="28">
        <v>0</v>
      </c>
      <c r="G60" s="196">
        <f t="shared" si="4"/>
        <v>0</v>
      </c>
      <c r="H60" s="14"/>
      <c r="I60" s="15"/>
    </row>
    <row r="61" spans="2:9" ht="15.75" customHeight="1" x14ac:dyDescent="0.2">
      <c r="B61" s="208"/>
      <c r="C61" s="248" t="s">
        <v>90</v>
      </c>
      <c r="D61" s="249"/>
      <c r="E61" s="249"/>
      <c r="F61" s="249"/>
      <c r="G61" s="250"/>
      <c r="H61" s="14"/>
      <c r="I61" s="15"/>
    </row>
    <row r="62" spans="2:9" ht="16" x14ac:dyDescent="0.2">
      <c r="B62" s="204" t="s">
        <v>79</v>
      </c>
      <c r="C62" s="251" t="s">
        <v>91</v>
      </c>
      <c r="D62" s="251"/>
      <c r="E62" s="251"/>
      <c r="F62" s="251"/>
      <c r="G62" s="252"/>
      <c r="H62" s="196">
        <f>SUM(G63:G67)</f>
        <v>0</v>
      </c>
      <c r="I62" s="15"/>
    </row>
    <row r="63" spans="2:9" ht="17" x14ac:dyDescent="0.2">
      <c r="B63" s="208" t="s">
        <v>81</v>
      </c>
      <c r="C63" s="30" t="s">
        <v>92</v>
      </c>
      <c r="D63" s="11" t="s">
        <v>20</v>
      </c>
      <c r="E63" s="31">
        <v>0</v>
      </c>
      <c r="F63" s="32">
        <v>0</v>
      </c>
      <c r="G63" s="196">
        <f>E63*F63</f>
        <v>0</v>
      </c>
      <c r="H63" s="14"/>
      <c r="I63" s="15"/>
    </row>
    <row r="64" spans="2:9" ht="17" x14ac:dyDescent="0.2">
      <c r="B64" s="208" t="s">
        <v>83</v>
      </c>
      <c r="C64" s="10" t="s">
        <v>93</v>
      </c>
      <c r="D64" s="11" t="s">
        <v>20</v>
      </c>
      <c r="E64" s="12">
        <v>0</v>
      </c>
      <c r="F64" s="13">
        <v>0</v>
      </c>
      <c r="G64" s="196">
        <f t="shared" ref="G64:G66" si="5">E64*F64</f>
        <v>0</v>
      </c>
      <c r="H64" s="14"/>
      <c r="I64" s="15"/>
    </row>
    <row r="65" spans="2:10" ht="17" x14ac:dyDescent="0.2">
      <c r="B65" s="208" t="s">
        <v>85</v>
      </c>
      <c r="C65" s="17" t="s">
        <v>94</v>
      </c>
      <c r="D65" s="11" t="s">
        <v>20</v>
      </c>
      <c r="E65" s="12">
        <v>0</v>
      </c>
      <c r="F65" s="13">
        <v>0</v>
      </c>
      <c r="G65" s="196">
        <f t="shared" si="5"/>
        <v>0</v>
      </c>
      <c r="H65" s="14"/>
      <c r="I65" s="15"/>
    </row>
    <row r="66" spans="2:10" ht="17" x14ac:dyDescent="0.2">
      <c r="B66" s="208" t="s">
        <v>86</v>
      </c>
      <c r="C66" s="25" t="s">
        <v>95</v>
      </c>
      <c r="D66" s="26" t="s">
        <v>20</v>
      </c>
      <c r="E66" s="27">
        <v>0</v>
      </c>
      <c r="F66" s="28">
        <v>0</v>
      </c>
      <c r="G66" s="196">
        <f t="shared" si="5"/>
        <v>0</v>
      </c>
      <c r="H66" s="14"/>
      <c r="I66" s="15"/>
    </row>
    <row r="67" spans="2:10" ht="15.75" customHeight="1" x14ac:dyDescent="0.2">
      <c r="B67" s="208"/>
      <c r="C67" s="248" t="s">
        <v>35</v>
      </c>
      <c r="D67" s="249"/>
      <c r="E67" s="249"/>
      <c r="F67" s="249"/>
      <c r="G67" s="250"/>
      <c r="H67" s="176"/>
      <c r="I67" s="15"/>
    </row>
    <row r="68" spans="2:10" ht="17" thickBot="1" x14ac:dyDescent="0.25">
      <c r="B68" s="38"/>
      <c r="C68" s="39"/>
      <c r="D68" s="40"/>
      <c r="E68" s="41"/>
      <c r="F68" s="42"/>
      <c r="G68" s="42"/>
      <c r="H68" s="68"/>
      <c r="I68" s="15"/>
      <c r="J68" s="29"/>
    </row>
    <row r="69" spans="2:10" ht="20" x14ac:dyDescent="0.2">
      <c r="B69" s="198">
        <v>2</v>
      </c>
      <c r="C69" s="199" t="s">
        <v>4</v>
      </c>
      <c r="D69" s="200"/>
      <c r="E69" s="201"/>
      <c r="F69" s="202"/>
      <c r="G69" s="202"/>
      <c r="H69" s="202"/>
      <c r="I69" s="203">
        <f>H70+H74+H78+H87+H92+H96+H99+H107+H114+H123</f>
        <v>0</v>
      </c>
    </row>
    <row r="70" spans="2:10" s="24" customFormat="1" ht="17" x14ac:dyDescent="0.2">
      <c r="B70" s="204" t="s">
        <v>96</v>
      </c>
      <c r="C70" s="18" t="s">
        <v>37</v>
      </c>
      <c r="D70" s="19"/>
      <c r="E70" s="20"/>
      <c r="F70" s="21"/>
      <c r="G70" s="22"/>
      <c r="H70" s="196">
        <f>SUM(G71:G73)</f>
        <v>0</v>
      </c>
      <c r="I70" s="23"/>
    </row>
    <row r="71" spans="2:10" ht="17" x14ac:dyDescent="0.2">
      <c r="B71" s="205" t="s">
        <v>97</v>
      </c>
      <c r="C71" s="43" t="s">
        <v>437</v>
      </c>
      <c r="D71" s="11" t="s">
        <v>20</v>
      </c>
      <c r="E71" s="12">
        <v>0</v>
      </c>
      <c r="F71" s="13">
        <v>0</v>
      </c>
      <c r="G71" s="196">
        <f>E71*F71</f>
        <v>0</v>
      </c>
      <c r="H71" s="44"/>
      <c r="I71" s="15"/>
    </row>
    <row r="72" spans="2:10" ht="17" x14ac:dyDescent="0.2">
      <c r="B72" s="205" t="s">
        <v>98</v>
      </c>
      <c r="C72" s="43" t="s">
        <v>99</v>
      </c>
      <c r="D72" s="11" t="s">
        <v>20</v>
      </c>
      <c r="E72" s="12">
        <v>0</v>
      </c>
      <c r="F72" s="13">
        <v>0</v>
      </c>
      <c r="G72" s="196">
        <f t="shared" ref="G72" si="6">E72*F72</f>
        <v>0</v>
      </c>
      <c r="H72" s="44"/>
      <c r="I72" s="15"/>
    </row>
    <row r="73" spans="2:10" ht="15.75" customHeight="1" x14ac:dyDescent="0.2">
      <c r="B73" s="205"/>
      <c r="C73" s="248" t="s">
        <v>35</v>
      </c>
      <c r="D73" s="249"/>
      <c r="E73" s="249"/>
      <c r="F73" s="249"/>
      <c r="G73" s="250"/>
      <c r="H73" s="44"/>
      <c r="I73" s="15"/>
    </row>
    <row r="74" spans="2:10" ht="17" x14ac:dyDescent="0.2">
      <c r="B74" s="204" t="s">
        <v>100</v>
      </c>
      <c r="C74" s="45" t="s">
        <v>101</v>
      </c>
      <c r="D74" s="46"/>
      <c r="E74" s="47"/>
      <c r="F74" s="48"/>
      <c r="G74" s="49"/>
      <c r="H74" s="196">
        <f>SUM(G75:G77)</f>
        <v>0</v>
      </c>
      <c r="I74" s="15"/>
    </row>
    <row r="75" spans="2:10" ht="17" x14ac:dyDescent="0.2">
      <c r="B75" s="205" t="s">
        <v>102</v>
      </c>
      <c r="C75" s="50" t="s">
        <v>43</v>
      </c>
      <c r="D75" s="11" t="s">
        <v>20</v>
      </c>
      <c r="E75" s="51">
        <v>0</v>
      </c>
      <c r="F75" s="13">
        <v>0</v>
      </c>
      <c r="G75" s="196">
        <f>E75*F75</f>
        <v>0</v>
      </c>
      <c r="H75" s="44"/>
      <c r="I75" s="15"/>
    </row>
    <row r="76" spans="2:10" ht="17" x14ac:dyDescent="0.2">
      <c r="B76" s="205" t="s">
        <v>103</v>
      </c>
      <c r="C76" s="43" t="s">
        <v>104</v>
      </c>
      <c r="D76" s="11" t="s">
        <v>20</v>
      </c>
      <c r="E76" s="12">
        <v>0</v>
      </c>
      <c r="F76" s="13">
        <v>0</v>
      </c>
      <c r="G76" s="196">
        <f>E76*F76</f>
        <v>0</v>
      </c>
      <c r="H76" s="44"/>
      <c r="I76" s="15"/>
    </row>
    <row r="77" spans="2:10" ht="15.75" customHeight="1" x14ac:dyDescent="0.2">
      <c r="B77" s="205"/>
      <c r="C77" s="248" t="s">
        <v>35</v>
      </c>
      <c r="D77" s="249"/>
      <c r="E77" s="249"/>
      <c r="F77" s="249"/>
      <c r="G77" s="250"/>
      <c r="H77" s="44"/>
      <c r="I77" s="15"/>
    </row>
    <row r="78" spans="2:10" ht="17" x14ac:dyDescent="0.2">
      <c r="B78" s="204" t="s">
        <v>105</v>
      </c>
      <c r="C78" s="18" t="s">
        <v>106</v>
      </c>
      <c r="D78" s="52"/>
      <c r="E78" s="53"/>
      <c r="F78" s="54"/>
      <c r="G78" s="49"/>
      <c r="H78" s="196">
        <f>SUM(G79:G86)</f>
        <v>0</v>
      </c>
      <c r="I78" s="15"/>
    </row>
    <row r="79" spans="2:10" ht="17" x14ac:dyDescent="0.2">
      <c r="B79" s="205" t="s">
        <v>107</v>
      </c>
      <c r="C79" s="55" t="s">
        <v>108</v>
      </c>
      <c r="D79" s="11" t="s">
        <v>20</v>
      </c>
      <c r="E79" s="12">
        <v>0</v>
      </c>
      <c r="F79" s="13">
        <v>0</v>
      </c>
      <c r="G79" s="196">
        <f>E79*F79</f>
        <v>0</v>
      </c>
      <c r="H79" s="14"/>
      <c r="I79" s="15"/>
    </row>
    <row r="80" spans="2:10" ht="17" x14ac:dyDescent="0.2">
      <c r="B80" s="205" t="s">
        <v>109</v>
      </c>
      <c r="C80" s="55" t="s">
        <v>110</v>
      </c>
      <c r="D80" s="11" t="s">
        <v>20</v>
      </c>
      <c r="E80" s="12"/>
      <c r="F80" s="13"/>
      <c r="G80" s="196">
        <f t="shared" ref="G80:G84" si="7">E80*F80</f>
        <v>0</v>
      </c>
      <c r="H80" s="14"/>
      <c r="I80" s="15"/>
    </row>
    <row r="81" spans="2:9" ht="17" x14ac:dyDescent="0.2">
      <c r="B81" s="205" t="s">
        <v>111</v>
      </c>
      <c r="C81" s="55" t="s">
        <v>112</v>
      </c>
      <c r="D81" s="11" t="s">
        <v>20</v>
      </c>
      <c r="E81" s="12">
        <v>0</v>
      </c>
      <c r="F81" s="13">
        <v>0</v>
      </c>
      <c r="G81" s="196">
        <f t="shared" si="7"/>
        <v>0</v>
      </c>
      <c r="H81" s="14"/>
      <c r="I81" s="15"/>
    </row>
    <row r="82" spans="2:9" ht="17" x14ac:dyDescent="0.2">
      <c r="B82" s="205" t="s">
        <v>113</v>
      </c>
      <c r="C82" s="55" t="s">
        <v>114</v>
      </c>
      <c r="D82" s="11" t="s">
        <v>20</v>
      </c>
      <c r="E82" s="12">
        <v>0</v>
      </c>
      <c r="F82" s="13">
        <v>0</v>
      </c>
      <c r="G82" s="196">
        <f t="shared" si="7"/>
        <v>0</v>
      </c>
      <c r="H82" s="14"/>
      <c r="I82" s="15"/>
    </row>
    <row r="83" spans="2:9" ht="17" x14ac:dyDescent="0.2">
      <c r="B83" s="205" t="s">
        <v>115</v>
      </c>
      <c r="C83" s="55" t="s">
        <v>116</v>
      </c>
      <c r="D83" s="11" t="s">
        <v>20</v>
      </c>
      <c r="E83" s="12">
        <v>0</v>
      </c>
      <c r="F83" s="13">
        <v>0</v>
      </c>
      <c r="G83" s="196">
        <f t="shared" si="7"/>
        <v>0</v>
      </c>
      <c r="H83" s="14"/>
      <c r="I83" s="15"/>
    </row>
    <row r="84" spans="2:9" ht="17" x14ac:dyDescent="0.2">
      <c r="B84" s="205" t="s">
        <v>488</v>
      </c>
      <c r="C84" s="93" t="s">
        <v>489</v>
      </c>
      <c r="D84" s="11" t="s">
        <v>20</v>
      </c>
      <c r="E84" s="12">
        <v>0</v>
      </c>
      <c r="F84" s="13">
        <v>0</v>
      </c>
      <c r="G84" s="196">
        <f t="shared" si="7"/>
        <v>0</v>
      </c>
      <c r="H84" s="14"/>
      <c r="I84" s="15"/>
    </row>
    <row r="85" spans="2:9" ht="17" x14ac:dyDescent="0.2">
      <c r="B85" s="205" t="s">
        <v>508</v>
      </c>
      <c r="C85" s="93" t="s">
        <v>511</v>
      </c>
      <c r="D85" s="11" t="s">
        <v>20</v>
      </c>
      <c r="E85" s="12">
        <v>0</v>
      </c>
      <c r="F85" s="13">
        <v>0</v>
      </c>
      <c r="G85" s="196">
        <f t="shared" ref="G85" si="8">E85*F85</f>
        <v>0</v>
      </c>
      <c r="H85" s="14"/>
      <c r="I85" s="15"/>
    </row>
    <row r="86" spans="2:9" ht="15.75" customHeight="1" x14ac:dyDescent="0.2">
      <c r="B86" s="205"/>
      <c r="C86" s="248" t="s">
        <v>35</v>
      </c>
      <c r="D86" s="249"/>
      <c r="E86" s="249"/>
      <c r="F86" s="249"/>
      <c r="G86" s="250"/>
      <c r="H86" s="14"/>
      <c r="I86" s="15"/>
    </row>
    <row r="87" spans="2:9" s="24" customFormat="1" ht="17" x14ac:dyDescent="0.2">
      <c r="B87" s="204" t="s">
        <v>117</v>
      </c>
      <c r="C87" s="18" t="s">
        <v>118</v>
      </c>
      <c r="D87" s="19"/>
      <c r="E87" s="20"/>
      <c r="F87" s="21"/>
      <c r="G87" s="22"/>
      <c r="H87" s="196">
        <f>SUM(G88:G91)</f>
        <v>0</v>
      </c>
      <c r="I87" s="23"/>
    </row>
    <row r="88" spans="2:9" ht="17" x14ac:dyDescent="0.2">
      <c r="B88" s="205" t="s">
        <v>119</v>
      </c>
      <c r="C88" s="56" t="s">
        <v>120</v>
      </c>
      <c r="D88" s="11" t="s">
        <v>20</v>
      </c>
      <c r="E88" s="12">
        <v>0</v>
      </c>
      <c r="F88" s="13">
        <v>0</v>
      </c>
      <c r="G88" s="196">
        <f>E88*F88</f>
        <v>0</v>
      </c>
      <c r="H88" s="14"/>
      <c r="I88" s="15"/>
    </row>
    <row r="89" spans="2:9" ht="17" x14ac:dyDescent="0.2">
      <c r="B89" s="205" t="s">
        <v>121</v>
      </c>
      <c r="C89" s="56" t="s">
        <v>122</v>
      </c>
      <c r="D89" s="11" t="s">
        <v>20</v>
      </c>
      <c r="E89" s="12">
        <v>0</v>
      </c>
      <c r="F89" s="13">
        <v>0</v>
      </c>
      <c r="G89" s="196">
        <f>E89*F89</f>
        <v>0</v>
      </c>
      <c r="H89" s="14"/>
      <c r="I89" s="15"/>
    </row>
    <row r="90" spans="2:9" ht="17" x14ac:dyDescent="0.2">
      <c r="B90" s="205" t="s">
        <v>123</v>
      </c>
      <c r="C90" s="56" t="s">
        <v>124</v>
      </c>
      <c r="D90" s="11" t="s">
        <v>20</v>
      </c>
      <c r="E90" s="12">
        <v>0</v>
      </c>
      <c r="F90" s="13">
        <v>0</v>
      </c>
      <c r="G90" s="196">
        <f>E90*F90</f>
        <v>0</v>
      </c>
      <c r="H90" s="14"/>
      <c r="I90" s="15"/>
    </row>
    <row r="91" spans="2:9" ht="15.75" customHeight="1" x14ac:dyDescent="0.2">
      <c r="B91" s="205"/>
      <c r="C91" s="248" t="s">
        <v>35</v>
      </c>
      <c r="D91" s="249"/>
      <c r="E91" s="249"/>
      <c r="F91" s="249"/>
      <c r="G91" s="250"/>
      <c r="H91" s="14"/>
      <c r="I91" s="15"/>
    </row>
    <row r="92" spans="2:9" ht="17" x14ac:dyDescent="0.2">
      <c r="B92" s="204" t="s">
        <v>125</v>
      </c>
      <c r="C92" s="57" t="s">
        <v>126</v>
      </c>
      <c r="D92" s="52"/>
      <c r="E92" s="53"/>
      <c r="F92" s="54"/>
      <c r="G92" s="49"/>
      <c r="H92" s="196">
        <f>SUM(G93:G95)</f>
        <v>0</v>
      </c>
      <c r="I92" s="15"/>
    </row>
    <row r="93" spans="2:9" ht="17" x14ac:dyDescent="0.2">
      <c r="B93" s="205" t="s">
        <v>127</v>
      </c>
      <c r="C93" s="56" t="s">
        <v>128</v>
      </c>
      <c r="D93" s="11" t="s">
        <v>20</v>
      </c>
      <c r="E93" s="12">
        <v>0</v>
      </c>
      <c r="F93" s="13">
        <v>0</v>
      </c>
      <c r="G93" s="196">
        <f>E93*F93</f>
        <v>0</v>
      </c>
      <c r="H93" s="14"/>
      <c r="I93" s="15"/>
    </row>
    <row r="94" spans="2:9" ht="17" x14ac:dyDescent="0.2">
      <c r="B94" s="205" t="s">
        <v>129</v>
      </c>
      <c r="C94" s="17" t="s">
        <v>130</v>
      </c>
      <c r="D94" s="11" t="s">
        <v>20</v>
      </c>
      <c r="E94" s="12">
        <v>0</v>
      </c>
      <c r="F94" s="13">
        <v>0</v>
      </c>
      <c r="G94" s="196">
        <f>E94*F94</f>
        <v>0</v>
      </c>
      <c r="H94" s="14"/>
      <c r="I94" s="15"/>
    </row>
    <row r="95" spans="2:9" ht="15.75" customHeight="1" x14ac:dyDescent="0.2">
      <c r="B95" s="205"/>
      <c r="C95" s="248" t="s">
        <v>35</v>
      </c>
      <c r="D95" s="249"/>
      <c r="E95" s="249"/>
      <c r="F95" s="249"/>
      <c r="G95" s="250"/>
      <c r="H95" s="14"/>
      <c r="I95" s="15"/>
    </row>
    <row r="96" spans="2:9" s="24" customFormat="1" ht="17" x14ac:dyDescent="0.2">
      <c r="B96" s="204" t="s">
        <v>131</v>
      </c>
      <c r="C96" s="18" t="s">
        <v>132</v>
      </c>
      <c r="D96" s="19"/>
      <c r="E96" s="20"/>
      <c r="F96" s="21"/>
      <c r="G96" s="22"/>
      <c r="H96" s="196">
        <f>SUM(G97:G98)</f>
        <v>0</v>
      </c>
      <c r="I96" s="23"/>
    </row>
    <row r="97" spans="2:9" ht="17" x14ac:dyDescent="0.2">
      <c r="B97" s="205" t="s">
        <v>133</v>
      </c>
      <c r="C97" s="17" t="s">
        <v>134</v>
      </c>
      <c r="D97" s="11" t="s">
        <v>20</v>
      </c>
      <c r="E97" s="12">
        <v>0</v>
      </c>
      <c r="F97" s="13">
        <v>0</v>
      </c>
      <c r="G97" s="196">
        <f>E97*F97</f>
        <v>0</v>
      </c>
      <c r="H97" s="14"/>
      <c r="I97" s="15"/>
    </row>
    <row r="98" spans="2:9" ht="15.75" customHeight="1" x14ac:dyDescent="0.2">
      <c r="B98" s="205"/>
      <c r="C98" s="248" t="s">
        <v>35</v>
      </c>
      <c r="D98" s="249"/>
      <c r="E98" s="249"/>
      <c r="F98" s="249"/>
      <c r="G98" s="250"/>
      <c r="H98" s="14"/>
      <c r="I98" s="15"/>
    </row>
    <row r="99" spans="2:9" s="24" customFormat="1" ht="17" x14ac:dyDescent="0.2">
      <c r="B99" s="204" t="s">
        <v>135</v>
      </c>
      <c r="C99" s="18" t="s">
        <v>53</v>
      </c>
      <c r="D99" s="19"/>
      <c r="E99" s="20"/>
      <c r="F99" s="21"/>
      <c r="G99" s="22"/>
      <c r="H99" s="196">
        <f>SUM(G100:G106)</f>
        <v>0</v>
      </c>
      <c r="I99" s="23"/>
    </row>
    <row r="100" spans="2:9" ht="17" x14ac:dyDescent="0.2">
      <c r="B100" s="205" t="s">
        <v>136</v>
      </c>
      <c r="C100" s="17" t="s">
        <v>137</v>
      </c>
      <c r="D100" s="11" t="s">
        <v>20</v>
      </c>
      <c r="E100" s="12">
        <v>0</v>
      </c>
      <c r="F100" s="13">
        <v>0</v>
      </c>
      <c r="G100" s="196">
        <f>E100*F100</f>
        <v>0</v>
      </c>
      <c r="H100" s="14"/>
      <c r="I100" s="15"/>
    </row>
    <row r="101" spans="2:9" ht="17" x14ac:dyDescent="0.2">
      <c r="B101" s="205" t="s">
        <v>138</v>
      </c>
      <c r="C101" s="17" t="s">
        <v>139</v>
      </c>
      <c r="D101" s="11" t="s">
        <v>20</v>
      </c>
      <c r="E101" s="12">
        <v>0</v>
      </c>
      <c r="F101" s="13">
        <v>0</v>
      </c>
      <c r="G101" s="196">
        <f t="shared" ref="G101:G105" si="9">E101*F101</f>
        <v>0</v>
      </c>
      <c r="H101" s="14"/>
      <c r="I101" s="15"/>
    </row>
    <row r="102" spans="2:9" ht="17" x14ac:dyDescent="0.2">
      <c r="B102" s="205" t="s">
        <v>140</v>
      </c>
      <c r="C102" s="17" t="s">
        <v>141</v>
      </c>
      <c r="D102" s="11" t="s">
        <v>20</v>
      </c>
      <c r="E102" s="12">
        <v>0</v>
      </c>
      <c r="F102" s="13">
        <v>0</v>
      </c>
      <c r="G102" s="196">
        <f t="shared" si="9"/>
        <v>0</v>
      </c>
      <c r="H102" s="14"/>
      <c r="I102" s="15"/>
    </row>
    <row r="103" spans="2:9" ht="17" x14ac:dyDescent="0.2">
      <c r="B103" s="205" t="s">
        <v>142</v>
      </c>
      <c r="C103" s="17" t="s">
        <v>61</v>
      </c>
      <c r="D103" s="11" t="s">
        <v>20</v>
      </c>
      <c r="E103" s="12">
        <v>0</v>
      </c>
      <c r="F103" s="13">
        <v>0</v>
      </c>
      <c r="G103" s="196">
        <f t="shared" si="9"/>
        <v>0</v>
      </c>
      <c r="H103" s="14"/>
      <c r="I103" s="15"/>
    </row>
    <row r="104" spans="2:9" ht="17" x14ac:dyDescent="0.2">
      <c r="B104" s="205" t="s">
        <v>143</v>
      </c>
      <c r="C104" s="17" t="s">
        <v>63</v>
      </c>
      <c r="D104" s="11" t="s">
        <v>20</v>
      </c>
      <c r="E104" s="12">
        <v>0</v>
      </c>
      <c r="F104" s="13">
        <v>0</v>
      </c>
      <c r="G104" s="196">
        <f t="shared" si="9"/>
        <v>0</v>
      </c>
      <c r="H104" s="14"/>
      <c r="I104" s="15"/>
    </row>
    <row r="105" spans="2:9" ht="17" x14ac:dyDescent="0.2">
      <c r="B105" s="205" t="s">
        <v>144</v>
      </c>
      <c r="C105" s="25" t="s">
        <v>64</v>
      </c>
      <c r="D105" s="11" t="s">
        <v>20</v>
      </c>
      <c r="E105" s="27">
        <v>0</v>
      </c>
      <c r="F105" s="28">
        <v>0</v>
      </c>
      <c r="G105" s="196">
        <f t="shared" si="9"/>
        <v>0</v>
      </c>
      <c r="H105" s="14"/>
      <c r="I105" s="15"/>
    </row>
    <row r="106" spans="2:9" ht="15.75" customHeight="1" x14ac:dyDescent="0.2">
      <c r="B106" s="207"/>
      <c r="C106" s="248" t="s">
        <v>35</v>
      </c>
      <c r="D106" s="249"/>
      <c r="E106" s="249"/>
      <c r="F106" s="249"/>
      <c r="G106" s="250"/>
      <c r="H106" s="14"/>
      <c r="I106" s="15"/>
    </row>
    <row r="107" spans="2:9" ht="16" x14ac:dyDescent="0.2">
      <c r="B107" s="204" t="s">
        <v>145</v>
      </c>
      <c r="C107" s="254" t="s">
        <v>66</v>
      </c>
      <c r="D107" s="254"/>
      <c r="E107" s="254"/>
      <c r="F107" s="254"/>
      <c r="G107" s="255"/>
      <c r="H107" s="196">
        <f>SUM(G108:G113)</f>
        <v>0</v>
      </c>
      <c r="I107" s="15"/>
    </row>
    <row r="108" spans="2:9" ht="17" x14ac:dyDescent="0.2">
      <c r="B108" s="208" t="s">
        <v>146</v>
      </c>
      <c r="C108" s="30" t="s">
        <v>68</v>
      </c>
      <c r="D108" s="11" t="s">
        <v>20</v>
      </c>
      <c r="E108" s="31">
        <v>0</v>
      </c>
      <c r="F108" s="32">
        <v>0</v>
      </c>
      <c r="G108" s="196">
        <f>E108*F108</f>
        <v>0</v>
      </c>
      <c r="H108" s="33"/>
      <c r="I108" s="15"/>
    </row>
    <row r="109" spans="2:9" ht="17" x14ac:dyDescent="0.2">
      <c r="B109" s="208" t="s">
        <v>147</v>
      </c>
      <c r="C109" s="17" t="s">
        <v>72</v>
      </c>
      <c r="D109" s="11" t="s">
        <v>20</v>
      </c>
      <c r="E109" s="12">
        <v>0</v>
      </c>
      <c r="F109" s="13">
        <v>0</v>
      </c>
      <c r="G109" s="196">
        <f t="shared" ref="G109:G112" si="10">E109*F109</f>
        <v>0</v>
      </c>
      <c r="H109" s="14"/>
      <c r="I109" s="15"/>
    </row>
    <row r="110" spans="2:9" ht="17" x14ac:dyDescent="0.2">
      <c r="B110" s="208" t="s">
        <v>148</v>
      </c>
      <c r="C110" s="25" t="s">
        <v>74</v>
      </c>
      <c r="D110" s="11" t="s">
        <v>20</v>
      </c>
      <c r="E110" s="27">
        <v>0</v>
      </c>
      <c r="F110" s="13">
        <v>0</v>
      </c>
      <c r="G110" s="196">
        <f t="shared" si="10"/>
        <v>0</v>
      </c>
      <c r="H110" s="14"/>
      <c r="I110" s="15"/>
    </row>
    <row r="111" spans="2:9" ht="17" x14ac:dyDescent="0.2">
      <c r="B111" s="208" t="s">
        <v>149</v>
      </c>
      <c r="C111" s="34" t="s">
        <v>76</v>
      </c>
      <c r="D111" s="11" t="s">
        <v>20</v>
      </c>
      <c r="E111" s="27">
        <v>0</v>
      </c>
      <c r="F111" s="13">
        <v>0</v>
      </c>
      <c r="G111" s="196">
        <f t="shared" si="10"/>
        <v>0</v>
      </c>
      <c r="H111" s="14"/>
      <c r="I111" s="15"/>
    </row>
    <row r="112" spans="2:9" ht="17" x14ac:dyDescent="0.2">
      <c r="B112" s="208" t="s">
        <v>150</v>
      </c>
      <c r="C112" s="34" t="s">
        <v>78</v>
      </c>
      <c r="D112" s="11" t="s">
        <v>20</v>
      </c>
      <c r="E112" s="27">
        <v>0</v>
      </c>
      <c r="F112" s="28">
        <v>0</v>
      </c>
      <c r="G112" s="196">
        <f t="shared" si="10"/>
        <v>0</v>
      </c>
      <c r="H112" s="14"/>
      <c r="I112" s="35"/>
    </row>
    <row r="113" spans="2:9" ht="15.75" customHeight="1" x14ac:dyDescent="0.2">
      <c r="B113" s="208"/>
      <c r="C113" s="248" t="s">
        <v>35</v>
      </c>
      <c r="D113" s="249"/>
      <c r="E113" s="249"/>
      <c r="F113" s="249"/>
      <c r="G113" s="250"/>
      <c r="H113" s="14"/>
      <c r="I113" s="15"/>
    </row>
    <row r="114" spans="2:9" ht="16" x14ac:dyDescent="0.2">
      <c r="B114" s="204" t="s">
        <v>151</v>
      </c>
      <c r="C114" s="251" t="s">
        <v>80</v>
      </c>
      <c r="D114" s="251"/>
      <c r="E114" s="251"/>
      <c r="F114" s="251"/>
      <c r="G114" s="252"/>
      <c r="H114" s="196">
        <f>SUM(G115:G122)</f>
        <v>0</v>
      </c>
      <c r="I114" s="15"/>
    </row>
    <row r="115" spans="2:9" ht="17" x14ac:dyDescent="0.2">
      <c r="B115" s="208" t="s">
        <v>152</v>
      </c>
      <c r="C115" s="30" t="s">
        <v>82</v>
      </c>
      <c r="D115" s="11" t="s">
        <v>20</v>
      </c>
      <c r="E115" s="31">
        <v>0</v>
      </c>
      <c r="F115" s="32">
        <v>0</v>
      </c>
      <c r="G115" s="196">
        <f>E115*F115</f>
        <v>0</v>
      </c>
      <c r="H115" s="14"/>
      <c r="I115" s="15"/>
    </row>
    <row r="116" spans="2:9" ht="17" x14ac:dyDescent="0.2">
      <c r="B116" s="208" t="s">
        <v>153</v>
      </c>
      <c r="C116" s="17" t="s">
        <v>84</v>
      </c>
      <c r="D116" s="11" t="s">
        <v>20</v>
      </c>
      <c r="E116" s="12">
        <v>0</v>
      </c>
      <c r="F116" s="13">
        <v>0</v>
      </c>
      <c r="G116" s="196">
        <f t="shared" ref="G116:G120" si="11">E116*F116</f>
        <v>0</v>
      </c>
      <c r="H116" s="14"/>
      <c r="I116" s="15"/>
    </row>
    <row r="117" spans="2:9" ht="17" x14ac:dyDescent="0.2">
      <c r="B117" s="208" t="s">
        <v>154</v>
      </c>
      <c r="C117" s="10" t="s">
        <v>507</v>
      </c>
      <c r="D117" s="11" t="s">
        <v>20</v>
      </c>
      <c r="E117" s="12">
        <v>0</v>
      </c>
      <c r="F117" s="13">
        <v>0</v>
      </c>
      <c r="G117" s="196">
        <f t="shared" si="11"/>
        <v>0</v>
      </c>
      <c r="H117" s="14"/>
      <c r="I117" s="15"/>
    </row>
    <row r="118" spans="2:9" ht="17" x14ac:dyDescent="0.2">
      <c r="B118" s="208" t="s">
        <v>155</v>
      </c>
      <c r="C118" s="17" t="s">
        <v>87</v>
      </c>
      <c r="D118" s="11" t="s">
        <v>20</v>
      </c>
      <c r="E118" s="12">
        <v>0</v>
      </c>
      <c r="F118" s="13">
        <v>0</v>
      </c>
      <c r="G118" s="196">
        <f t="shared" si="11"/>
        <v>0</v>
      </c>
      <c r="H118" s="14"/>
      <c r="I118" s="15"/>
    </row>
    <row r="119" spans="2:9" ht="17" x14ac:dyDescent="0.2">
      <c r="B119" s="208" t="s">
        <v>156</v>
      </c>
      <c r="C119" s="36" t="s">
        <v>88</v>
      </c>
      <c r="D119" s="11" t="s">
        <v>20</v>
      </c>
      <c r="E119" s="27">
        <v>0</v>
      </c>
      <c r="F119" s="28">
        <v>0</v>
      </c>
      <c r="G119" s="196">
        <f t="shared" si="11"/>
        <v>0</v>
      </c>
      <c r="H119" s="14"/>
      <c r="I119" s="15"/>
    </row>
    <row r="120" spans="2:9" ht="17" x14ac:dyDescent="0.2">
      <c r="B120" s="208" t="s">
        <v>157</v>
      </c>
      <c r="C120" s="25" t="s">
        <v>525</v>
      </c>
      <c r="D120" s="11" t="s">
        <v>20</v>
      </c>
      <c r="E120" s="27">
        <v>0</v>
      </c>
      <c r="F120" s="28">
        <v>0</v>
      </c>
      <c r="G120" s="196">
        <f t="shared" si="11"/>
        <v>0</v>
      </c>
      <c r="H120" s="14"/>
      <c r="I120" s="15"/>
    </row>
    <row r="121" spans="2:9" ht="17" x14ac:dyDescent="0.2">
      <c r="B121" s="208" t="s">
        <v>158</v>
      </c>
      <c r="C121" s="34" t="s">
        <v>495</v>
      </c>
      <c r="D121" s="11" t="s">
        <v>20</v>
      </c>
      <c r="E121" s="27">
        <v>0</v>
      </c>
      <c r="F121" s="28">
        <v>0</v>
      </c>
      <c r="G121" s="196">
        <f t="shared" ref="G121" si="12">E121*F121</f>
        <v>0</v>
      </c>
      <c r="H121" s="14"/>
      <c r="I121" s="15"/>
    </row>
    <row r="122" spans="2:9" ht="15.75" customHeight="1" x14ac:dyDescent="0.2">
      <c r="B122" s="208"/>
      <c r="C122" s="248" t="s">
        <v>90</v>
      </c>
      <c r="D122" s="249"/>
      <c r="E122" s="249"/>
      <c r="F122" s="249"/>
      <c r="G122" s="250"/>
      <c r="H122" s="14"/>
      <c r="I122" s="15"/>
    </row>
    <row r="123" spans="2:9" ht="16" x14ac:dyDescent="0.2">
      <c r="B123" s="204" t="s">
        <v>159</v>
      </c>
      <c r="C123" s="251" t="s">
        <v>91</v>
      </c>
      <c r="D123" s="251"/>
      <c r="E123" s="251"/>
      <c r="F123" s="251"/>
      <c r="G123" s="252"/>
      <c r="H123" s="196">
        <f>SUM(G124:G128)</f>
        <v>0</v>
      </c>
      <c r="I123" s="15"/>
    </row>
    <row r="124" spans="2:9" ht="17" x14ac:dyDescent="0.2">
      <c r="B124" s="208" t="s">
        <v>160</v>
      </c>
      <c r="C124" s="30" t="s">
        <v>92</v>
      </c>
      <c r="D124" s="11" t="s">
        <v>20</v>
      </c>
      <c r="E124" s="31">
        <v>0</v>
      </c>
      <c r="F124" s="32">
        <v>0</v>
      </c>
      <c r="G124" s="196">
        <f>E124*F124</f>
        <v>0</v>
      </c>
      <c r="H124" s="14"/>
      <c r="I124" s="15"/>
    </row>
    <row r="125" spans="2:9" ht="17" x14ac:dyDescent="0.2">
      <c r="B125" s="208" t="s">
        <v>161</v>
      </c>
      <c r="C125" s="10" t="s">
        <v>93</v>
      </c>
      <c r="D125" s="11" t="s">
        <v>20</v>
      </c>
      <c r="E125" s="12">
        <v>0</v>
      </c>
      <c r="F125" s="13">
        <v>0</v>
      </c>
      <c r="G125" s="196">
        <f t="shared" ref="G125:G127" si="13">E125*F125</f>
        <v>0</v>
      </c>
      <c r="H125" s="14"/>
      <c r="I125" s="15"/>
    </row>
    <row r="126" spans="2:9" ht="17" x14ac:dyDescent="0.2">
      <c r="B126" s="208" t="s">
        <v>162</v>
      </c>
      <c r="C126" s="17" t="s">
        <v>94</v>
      </c>
      <c r="D126" s="11" t="s">
        <v>20</v>
      </c>
      <c r="E126" s="12">
        <v>0</v>
      </c>
      <c r="F126" s="13">
        <v>0</v>
      </c>
      <c r="G126" s="196">
        <f t="shared" si="13"/>
        <v>0</v>
      </c>
      <c r="H126" s="14"/>
      <c r="I126" s="15"/>
    </row>
    <row r="127" spans="2:9" ht="17" x14ac:dyDescent="0.2">
      <c r="B127" s="208" t="s">
        <v>163</v>
      </c>
      <c r="C127" s="25" t="s">
        <v>95</v>
      </c>
      <c r="D127" s="26" t="s">
        <v>20</v>
      </c>
      <c r="E127" s="27">
        <v>0</v>
      </c>
      <c r="F127" s="28">
        <v>0</v>
      </c>
      <c r="G127" s="196">
        <f t="shared" si="13"/>
        <v>0</v>
      </c>
      <c r="H127" s="14"/>
      <c r="I127" s="15"/>
    </row>
    <row r="128" spans="2:9" ht="15.75" customHeight="1" x14ac:dyDescent="0.2">
      <c r="B128" s="208"/>
      <c r="C128" s="248" t="s">
        <v>35</v>
      </c>
      <c r="D128" s="249"/>
      <c r="E128" s="249"/>
      <c r="F128" s="249"/>
      <c r="G128" s="250"/>
      <c r="H128" s="14"/>
      <c r="I128" s="15"/>
    </row>
    <row r="129" spans="2:10" ht="16.5" customHeight="1" x14ac:dyDescent="0.2">
      <c r="B129" s="1"/>
      <c r="C129" s="1"/>
      <c r="D129" s="1"/>
      <c r="E129" s="1"/>
      <c r="F129" s="1"/>
      <c r="G129" s="1"/>
      <c r="H129" s="1"/>
      <c r="I129" s="1"/>
    </row>
    <row r="130" spans="2:10" ht="16" thickBot="1" x14ac:dyDescent="0.25">
      <c r="B130" s="58"/>
      <c r="H130" s="63"/>
      <c r="I130" s="64"/>
      <c r="J130" s="29"/>
    </row>
    <row r="131" spans="2:10" ht="20" x14ac:dyDescent="0.2">
      <c r="B131" s="198">
        <v>3</v>
      </c>
      <c r="C131" s="199" t="s">
        <v>5</v>
      </c>
      <c r="D131" s="200"/>
      <c r="E131" s="201"/>
      <c r="F131" s="202"/>
      <c r="G131" s="202"/>
      <c r="H131" s="202"/>
      <c r="I131" s="203">
        <f>H132+H2+H28738+H145+H150+H157+H172+H190+H195+H206+H216+H220+H224+H236+H243+H252+H141</f>
        <v>0</v>
      </c>
    </row>
    <row r="132" spans="2:10" s="24" customFormat="1" ht="17" x14ac:dyDescent="0.2">
      <c r="B132" s="204" t="s">
        <v>164</v>
      </c>
      <c r="C132" s="18" t="s">
        <v>165</v>
      </c>
      <c r="D132" s="19"/>
      <c r="E132" s="20"/>
      <c r="F132" s="21"/>
      <c r="G132" s="22"/>
      <c r="H132" s="196">
        <f>SUM(G133:G140)</f>
        <v>0</v>
      </c>
      <c r="I132" s="23"/>
    </row>
    <row r="133" spans="2:10" ht="17" x14ac:dyDescent="0.2">
      <c r="B133" s="205" t="s">
        <v>166</v>
      </c>
      <c r="C133" s="17" t="s">
        <v>167</v>
      </c>
      <c r="D133" s="11" t="s">
        <v>20</v>
      </c>
      <c r="E133" s="12">
        <v>0</v>
      </c>
      <c r="F133" s="13">
        <v>0</v>
      </c>
      <c r="G133" s="196">
        <f>E133*F133</f>
        <v>0</v>
      </c>
      <c r="H133" s="14"/>
      <c r="I133" s="15"/>
    </row>
    <row r="134" spans="2:10" ht="17" x14ac:dyDescent="0.2">
      <c r="B134" s="205" t="s">
        <v>168</v>
      </c>
      <c r="C134" s="17" t="s">
        <v>169</v>
      </c>
      <c r="D134" s="11" t="s">
        <v>20</v>
      </c>
      <c r="E134" s="12">
        <v>0</v>
      </c>
      <c r="F134" s="13">
        <v>0</v>
      </c>
      <c r="G134" s="196">
        <f t="shared" ref="G134:G139" si="14">E134*F134</f>
        <v>0</v>
      </c>
      <c r="H134" s="14"/>
      <c r="I134" s="15"/>
    </row>
    <row r="135" spans="2:10" ht="17" x14ac:dyDescent="0.2">
      <c r="B135" s="205" t="s">
        <v>170</v>
      </c>
      <c r="C135" s="17" t="s">
        <v>171</v>
      </c>
      <c r="D135" s="11" t="s">
        <v>20</v>
      </c>
      <c r="E135" s="12">
        <v>0</v>
      </c>
      <c r="F135" s="13">
        <v>0</v>
      </c>
      <c r="G135" s="196">
        <f t="shared" si="14"/>
        <v>0</v>
      </c>
      <c r="H135" s="14"/>
      <c r="I135" s="15"/>
    </row>
    <row r="136" spans="2:10" ht="17" x14ac:dyDescent="0.2">
      <c r="B136" s="205" t="s">
        <v>172</v>
      </c>
      <c r="C136" s="17" t="s">
        <v>173</v>
      </c>
      <c r="D136" s="11" t="s">
        <v>20</v>
      </c>
      <c r="E136" s="12">
        <v>0</v>
      </c>
      <c r="F136" s="13">
        <v>0</v>
      </c>
      <c r="G136" s="196">
        <f t="shared" si="14"/>
        <v>0</v>
      </c>
      <c r="H136" s="14"/>
      <c r="I136" s="15"/>
    </row>
    <row r="137" spans="2:10" ht="17" x14ac:dyDescent="0.2">
      <c r="B137" s="205" t="s">
        <v>174</v>
      </c>
      <c r="C137" s="17" t="s">
        <v>175</v>
      </c>
      <c r="D137" s="11" t="s">
        <v>20</v>
      </c>
      <c r="E137" s="12">
        <v>0</v>
      </c>
      <c r="F137" s="13">
        <v>0</v>
      </c>
      <c r="G137" s="196">
        <f t="shared" si="14"/>
        <v>0</v>
      </c>
      <c r="H137" s="14"/>
      <c r="I137" s="15"/>
    </row>
    <row r="138" spans="2:10" ht="17" x14ac:dyDescent="0.2">
      <c r="B138" s="205" t="s">
        <v>176</v>
      </c>
      <c r="C138" s="17" t="s">
        <v>177</v>
      </c>
      <c r="D138" s="11" t="s">
        <v>20</v>
      </c>
      <c r="E138" s="12">
        <v>0</v>
      </c>
      <c r="F138" s="13">
        <v>0</v>
      </c>
      <c r="G138" s="196">
        <f t="shared" si="14"/>
        <v>0</v>
      </c>
      <c r="H138" s="14"/>
      <c r="I138" s="15"/>
    </row>
    <row r="139" spans="2:10" ht="17" x14ac:dyDescent="0.2">
      <c r="B139" s="205" t="s">
        <v>178</v>
      </c>
      <c r="C139" s="17" t="s">
        <v>179</v>
      </c>
      <c r="D139" s="11" t="s">
        <v>20</v>
      </c>
      <c r="E139" s="12">
        <v>0</v>
      </c>
      <c r="F139" s="13">
        <v>0</v>
      </c>
      <c r="G139" s="196">
        <f t="shared" si="14"/>
        <v>0</v>
      </c>
      <c r="H139" s="14"/>
      <c r="I139" s="15"/>
    </row>
    <row r="140" spans="2:10" ht="15.75" customHeight="1" x14ac:dyDescent="0.2">
      <c r="B140" s="205"/>
      <c r="C140" s="248" t="s">
        <v>35</v>
      </c>
      <c r="D140" s="249"/>
      <c r="E140" s="249"/>
      <c r="F140" s="249"/>
      <c r="G140" s="250"/>
      <c r="H140" s="14"/>
      <c r="I140" s="15"/>
    </row>
    <row r="141" spans="2:10" ht="17" x14ac:dyDescent="0.2">
      <c r="B141" s="204" t="s">
        <v>180</v>
      </c>
      <c r="C141" s="18" t="s">
        <v>181</v>
      </c>
      <c r="D141" s="52"/>
      <c r="E141" s="53"/>
      <c r="F141" s="54"/>
      <c r="G141" s="49"/>
      <c r="H141" s="196">
        <f>SUM(G142:G144)</f>
        <v>0</v>
      </c>
      <c r="I141" s="15"/>
    </row>
    <row r="142" spans="2:10" ht="17" x14ac:dyDescent="0.2">
      <c r="B142" s="205" t="s">
        <v>182</v>
      </c>
      <c r="C142" s="43" t="s">
        <v>526</v>
      </c>
      <c r="D142" s="11" t="s">
        <v>20</v>
      </c>
      <c r="E142" s="12">
        <v>0</v>
      </c>
      <c r="F142" s="13">
        <v>0</v>
      </c>
      <c r="G142" s="196">
        <f>E142*F142</f>
        <v>0</v>
      </c>
      <c r="H142" s="14"/>
      <c r="I142" s="15"/>
    </row>
    <row r="143" spans="2:10" ht="17" x14ac:dyDescent="0.2">
      <c r="B143" s="205" t="s">
        <v>183</v>
      </c>
      <c r="C143" s="43" t="s">
        <v>527</v>
      </c>
      <c r="D143" s="11" t="s">
        <v>20</v>
      </c>
      <c r="E143" s="12">
        <v>0</v>
      </c>
      <c r="F143" s="13">
        <v>0</v>
      </c>
      <c r="G143" s="196">
        <f>E143*F143</f>
        <v>0</v>
      </c>
      <c r="H143" s="14"/>
      <c r="I143" s="15"/>
    </row>
    <row r="144" spans="2:10" ht="15.75" customHeight="1" x14ac:dyDescent="0.2">
      <c r="B144" s="205"/>
      <c r="C144" s="248" t="s">
        <v>35</v>
      </c>
      <c r="D144" s="249"/>
      <c r="E144" s="249"/>
      <c r="F144" s="249"/>
      <c r="G144" s="250"/>
      <c r="H144" s="14"/>
      <c r="I144" s="15"/>
    </row>
    <row r="145" spans="2:9" s="24" customFormat="1" ht="17" x14ac:dyDescent="0.2">
      <c r="B145" s="204" t="s">
        <v>184</v>
      </c>
      <c r="C145" s="18" t="s">
        <v>185</v>
      </c>
      <c r="D145" s="19"/>
      <c r="E145" s="20"/>
      <c r="F145" s="21"/>
      <c r="G145" s="22"/>
      <c r="H145" s="196">
        <f>SUM(G146:G149)</f>
        <v>0</v>
      </c>
      <c r="I145" s="23"/>
    </row>
    <row r="146" spans="2:9" ht="17" x14ac:dyDescent="0.2">
      <c r="B146" s="205" t="s">
        <v>186</v>
      </c>
      <c r="C146" s="17" t="s">
        <v>43</v>
      </c>
      <c r="D146" s="11" t="s">
        <v>20</v>
      </c>
      <c r="E146" s="12">
        <v>0</v>
      </c>
      <c r="F146" s="13">
        <v>0</v>
      </c>
      <c r="G146" s="196">
        <f>E146*F146</f>
        <v>0</v>
      </c>
      <c r="H146" s="14"/>
      <c r="I146" s="15"/>
    </row>
    <row r="147" spans="2:9" ht="17" x14ac:dyDescent="0.2">
      <c r="B147" s="205" t="s">
        <v>187</v>
      </c>
      <c r="C147" s="43" t="s">
        <v>188</v>
      </c>
      <c r="D147" s="11" t="s">
        <v>20</v>
      </c>
      <c r="E147" s="12">
        <v>0</v>
      </c>
      <c r="F147" s="13">
        <v>0</v>
      </c>
      <c r="G147" s="196">
        <f t="shared" ref="G147:G148" si="15">E147*F147</f>
        <v>0</v>
      </c>
      <c r="H147" s="44"/>
      <c r="I147" s="15"/>
    </row>
    <row r="148" spans="2:9" ht="17" x14ac:dyDescent="0.2">
      <c r="B148" s="205" t="s">
        <v>189</v>
      </c>
      <c r="C148" s="43" t="s">
        <v>190</v>
      </c>
      <c r="D148" s="11" t="s">
        <v>20</v>
      </c>
      <c r="E148" s="12">
        <v>0</v>
      </c>
      <c r="F148" s="13">
        <v>0</v>
      </c>
      <c r="G148" s="196">
        <f t="shared" si="15"/>
        <v>0</v>
      </c>
      <c r="H148" s="44"/>
      <c r="I148" s="15"/>
    </row>
    <row r="149" spans="2:9" ht="15.75" customHeight="1" x14ac:dyDescent="0.2">
      <c r="B149" s="205"/>
      <c r="C149" s="248" t="s">
        <v>35</v>
      </c>
      <c r="D149" s="249"/>
      <c r="E149" s="249"/>
      <c r="F149" s="249"/>
      <c r="G149" s="250"/>
      <c r="H149" s="44"/>
      <c r="I149" s="15"/>
    </row>
    <row r="150" spans="2:9" s="24" customFormat="1" ht="17" x14ac:dyDescent="0.2">
      <c r="B150" s="204" t="s">
        <v>191</v>
      </c>
      <c r="C150" s="18" t="s">
        <v>192</v>
      </c>
      <c r="D150" s="19"/>
      <c r="E150" s="20"/>
      <c r="F150" s="21"/>
      <c r="G150" s="22"/>
      <c r="H150" s="196">
        <f>SUM(G151:G156)</f>
        <v>0</v>
      </c>
      <c r="I150" s="23"/>
    </row>
    <row r="151" spans="2:9" ht="17" x14ac:dyDescent="0.2">
      <c r="B151" s="205" t="s">
        <v>193</v>
      </c>
      <c r="C151" s="17" t="s">
        <v>194</v>
      </c>
      <c r="D151" s="11" t="s">
        <v>20</v>
      </c>
      <c r="E151" s="12">
        <v>0</v>
      </c>
      <c r="F151" s="13">
        <v>0</v>
      </c>
      <c r="G151" s="196">
        <f>E151*F151</f>
        <v>0</v>
      </c>
      <c r="H151" s="14"/>
      <c r="I151" s="15"/>
    </row>
    <row r="152" spans="2:9" ht="17" x14ac:dyDescent="0.2">
      <c r="B152" s="205" t="s">
        <v>195</v>
      </c>
      <c r="C152" s="17" t="s">
        <v>196</v>
      </c>
      <c r="D152" s="11" t="s">
        <v>20</v>
      </c>
      <c r="E152" s="12">
        <v>0</v>
      </c>
      <c r="F152" s="13">
        <v>0</v>
      </c>
      <c r="G152" s="196">
        <f t="shared" ref="G152:G155" si="16">E152*F152</f>
        <v>0</v>
      </c>
      <c r="H152" s="14"/>
      <c r="I152" s="15"/>
    </row>
    <row r="153" spans="2:9" ht="17" x14ac:dyDescent="0.2">
      <c r="B153" s="205" t="s">
        <v>197</v>
      </c>
      <c r="C153" s="17" t="s">
        <v>198</v>
      </c>
      <c r="D153" s="11" t="s">
        <v>20</v>
      </c>
      <c r="E153" s="12">
        <v>0</v>
      </c>
      <c r="F153" s="13">
        <v>0</v>
      </c>
      <c r="G153" s="196">
        <f t="shared" si="16"/>
        <v>0</v>
      </c>
      <c r="H153" s="14"/>
      <c r="I153" s="15"/>
    </row>
    <row r="154" spans="2:9" ht="17" x14ac:dyDescent="0.2">
      <c r="B154" s="205" t="s">
        <v>199</v>
      </c>
      <c r="C154" s="17" t="s">
        <v>200</v>
      </c>
      <c r="D154" s="11" t="s">
        <v>20</v>
      </c>
      <c r="E154" s="12">
        <v>0</v>
      </c>
      <c r="F154" s="13">
        <v>0</v>
      </c>
      <c r="G154" s="196">
        <f t="shared" si="16"/>
        <v>0</v>
      </c>
      <c r="H154" s="14"/>
      <c r="I154" s="15"/>
    </row>
    <row r="155" spans="2:9" ht="17" x14ac:dyDescent="0.2">
      <c r="B155" s="205" t="s">
        <v>201</v>
      </c>
      <c r="C155" s="17" t="s">
        <v>202</v>
      </c>
      <c r="D155" s="11" t="s">
        <v>20</v>
      </c>
      <c r="E155" s="12">
        <v>0</v>
      </c>
      <c r="F155" s="13">
        <v>0</v>
      </c>
      <c r="G155" s="196">
        <f t="shared" si="16"/>
        <v>0</v>
      </c>
      <c r="H155" s="14"/>
      <c r="I155" s="15"/>
    </row>
    <row r="156" spans="2:9" ht="15.75" customHeight="1" x14ac:dyDescent="0.2">
      <c r="B156" s="205"/>
      <c r="C156" s="248" t="s">
        <v>35</v>
      </c>
      <c r="D156" s="249"/>
      <c r="E156" s="249"/>
      <c r="F156" s="249"/>
      <c r="G156" s="250"/>
      <c r="H156" s="14"/>
      <c r="I156" s="15"/>
    </row>
    <row r="157" spans="2:9" s="24" customFormat="1" ht="17" x14ac:dyDescent="0.2">
      <c r="B157" s="204" t="s">
        <v>203</v>
      </c>
      <c r="C157" s="18" t="s">
        <v>204</v>
      </c>
      <c r="D157" s="19"/>
      <c r="E157" s="20"/>
      <c r="F157" s="21"/>
      <c r="G157" s="22"/>
      <c r="H157" s="196">
        <f>SUM(G158:G171)</f>
        <v>0</v>
      </c>
      <c r="I157" s="23"/>
    </row>
    <row r="158" spans="2:9" ht="17" x14ac:dyDescent="0.2">
      <c r="B158" s="205" t="s">
        <v>205</v>
      </c>
      <c r="C158" s="17" t="s">
        <v>112</v>
      </c>
      <c r="D158" s="11" t="s">
        <v>20</v>
      </c>
      <c r="E158" s="12">
        <v>0</v>
      </c>
      <c r="F158" s="13">
        <v>0</v>
      </c>
      <c r="G158" s="196">
        <f>E158*F158</f>
        <v>0</v>
      </c>
      <c r="H158" s="14"/>
      <c r="I158" s="15"/>
    </row>
    <row r="159" spans="2:9" ht="17" x14ac:dyDescent="0.2">
      <c r="B159" s="205" t="s">
        <v>206</v>
      </c>
      <c r="C159" s="17" t="s">
        <v>207</v>
      </c>
      <c r="D159" s="11" t="s">
        <v>20</v>
      </c>
      <c r="E159" s="12">
        <v>0</v>
      </c>
      <c r="F159" s="13">
        <v>0</v>
      </c>
      <c r="G159" s="196">
        <f t="shared" ref="G159:G170" si="17">E159*F159</f>
        <v>0</v>
      </c>
      <c r="H159" s="14"/>
      <c r="I159" s="15"/>
    </row>
    <row r="160" spans="2:9" ht="17" x14ac:dyDescent="0.2">
      <c r="B160" s="205" t="s">
        <v>208</v>
      </c>
      <c r="C160" s="17" t="s">
        <v>209</v>
      </c>
      <c r="D160" s="11" t="s">
        <v>20</v>
      </c>
      <c r="E160" s="12">
        <v>0</v>
      </c>
      <c r="F160" s="13">
        <v>0</v>
      </c>
      <c r="G160" s="196">
        <f t="shared" si="17"/>
        <v>0</v>
      </c>
      <c r="H160" s="14"/>
      <c r="I160" s="15"/>
    </row>
    <row r="161" spans="2:9" ht="17" x14ac:dyDescent="0.2">
      <c r="B161" s="205" t="s">
        <v>210</v>
      </c>
      <c r="C161" s="17" t="s">
        <v>211</v>
      </c>
      <c r="D161" s="11" t="s">
        <v>20</v>
      </c>
      <c r="E161" s="12">
        <v>0</v>
      </c>
      <c r="F161" s="13">
        <v>0</v>
      </c>
      <c r="G161" s="196">
        <f t="shared" si="17"/>
        <v>0</v>
      </c>
      <c r="H161" s="14"/>
      <c r="I161" s="15"/>
    </row>
    <row r="162" spans="2:9" ht="17" x14ac:dyDescent="0.2">
      <c r="B162" s="205" t="s">
        <v>212</v>
      </c>
      <c r="C162" s="17" t="s">
        <v>213</v>
      </c>
      <c r="D162" s="11" t="s">
        <v>20</v>
      </c>
      <c r="E162" s="12">
        <v>0</v>
      </c>
      <c r="F162" s="13">
        <v>0</v>
      </c>
      <c r="G162" s="196">
        <f t="shared" si="17"/>
        <v>0</v>
      </c>
      <c r="H162" s="14"/>
      <c r="I162" s="15"/>
    </row>
    <row r="163" spans="2:9" ht="17" x14ac:dyDescent="0.2">
      <c r="B163" s="205" t="s">
        <v>214</v>
      </c>
      <c r="C163" s="17" t="s">
        <v>215</v>
      </c>
      <c r="D163" s="11" t="s">
        <v>20</v>
      </c>
      <c r="E163" s="12">
        <v>0</v>
      </c>
      <c r="F163" s="13">
        <v>0</v>
      </c>
      <c r="G163" s="196">
        <f t="shared" si="17"/>
        <v>0</v>
      </c>
      <c r="H163" s="14"/>
      <c r="I163" s="15"/>
    </row>
    <row r="164" spans="2:9" ht="17" x14ac:dyDescent="0.2">
      <c r="B164" s="205" t="s">
        <v>216</v>
      </c>
      <c r="C164" s="17" t="s">
        <v>217</v>
      </c>
      <c r="D164" s="11" t="s">
        <v>20</v>
      </c>
      <c r="E164" s="12">
        <v>0</v>
      </c>
      <c r="F164" s="13">
        <v>0</v>
      </c>
      <c r="G164" s="196">
        <f t="shared" si="17"/>
        <v>0</v>
      </c>
      <c r="H164" s="14"/>
      <c r="I164" s="15"/>
    </row>
    <row r="165" spans="2:9" ht="17" x14ac:dyDescent="0.2">
      <c r="B165" s="205" t="s">
        <v>218</v>
      </c>
      <c r="C165" s="17" t="s">
        <v>219</v>
      </c>
      <c r="D165" s="11" t="s">
        <v>20</v>
      </c>
      <c r="E165" s="12">
        <v>0</v>
      </c>
      <c r="F165" s="13">
        <v>0</v>
      </c>
      <c r="G165" s="196">
        <f t="shared" si="17"/>
        <v>0</v>
      </c>
      <c r="H165" s="14"/>
      <c r="I165" s="15"/>
    </row>
    <row r="166" spans="2:9" ht="17" x14ac:dyDescent="0.2">
      <c r="B166" s="205" t="s">
        <v>220</v>
      </c>
      <c r="C166" s="17" t="s">
        <v>221</v>
      </c>
      <c r="D166" s="11" t="s">
        <v>20</v>
      </c>
      <c r="E166" s="12">
        <v>0</v>
      </c>
      <c r="F166" s="13">
        <v>0</v>
      </c>
      <c r="G166" s="196">
        <f t="shared" si="17"/>
        <v>0</v>
      </c>
      <c r="H166" s="14"/>
      <c r="I166" s="15"/>
    </row>
    <row r="167" spans="2:9" ht="17" x14ac:dyDescent="0.2">
      <c r="B167" s="205" t="s">
        <v>222</v>
      </c>
      <c r="C167" s="17" t="s">
        <v>223</v>
      </c>
      <c r="D167" s="11" t="s">
        <v>20</v>
      </c>
      <c r="E167" s="12">
        <v>0</v>
      </c>
      <c r="F167" s="13">
        <v>0</v>
      </c>
      <c r="G167" s="196">
        <f t="shared" si="17"/>
        <v>0</v>
      </c>
      <c r="H167" s="14"/>
      <c r="I167" s="15"/>
    </row>
    <row r="168" spans="2:9" ht="17" x14ac:dyDescent="0.2">
      <c r="B168" s="205" t="s">
        <v>224</v>
      </c>
      <c r="C168" s="17" t="s">
        <v>225</v>
      </c>
      <c r="D168" s="11" t="s">
        <v>20</v>
      </c>
      <c r="E168" s="12">
        <v>0</v>
      </c>
      <c r="F168" s="13">
        <v>0</v>
      </c>
      <c r="G168" s="196">
        <f t="shared" si="17"/>
        <v>0</v>
      </c>
      <c r="H168" s="14"/>
      <c r="I168" s="15"/>
    </row>
    <row r="169" spans="2:9" ht="17" x14ac:dyDescent="0.2">
      <c r="B169" s="205" t="s">
        <v>226</v>
      </c>
      <c r="C169" s="17" t="s">
        <v>227</v>
      </c>
      <c r="D169" s="11" t="s">
        <v>20</v>
      </c>
      <c r="E169" s="12">
        <v>0</v>
      </c>
      <c r="F169" s="13">
        <v>0</v>
      </c>
      <c r="G169" s="196">
        <f t="shared" si="17"/>
        <v>0</v>
      </c>
      <c r="H169" s="14"/>
      <c r="I169" s="15"/>
    </row>
    <row r="170" spans="2:9" ht="17" x14ac:dyDescent="0.2">
      <c r="B170" s="205" t="s">
        <v>228</v>
      </c>
      <c r="C170" s="17" t="s">
        <v>229</v>
      </c>
      <c r="D170" s="11" t="s">
        <v>20</v>
      </c>
      <c r="E170" s="12">
        <v>0</v>
      </c>
      <c r="F170" s="13">
        <v>0</v>
      </c>
      <c r="G170" s="196">
        <f t="shared" si="17"/>
        <v>0</v>
      </c>
      <c r="H170" s="14"/>
      <c r="I170" s="15"/>
    </row>
    <row r="171" spans="2:9" ht="15.75" customHeight="1" x14ac:dyDescent="0.2">
      <c r="B171" s="205"/>
      <c r="C171" s="248" t="s">
        <v>35</v>
      </c>
      <c r="D171" s="249"/>
      <c r="E171" s="249"/>
      <c r="F171" s="249"/>
      <c r="G171" s="250"/>
      <c r="H171" s="14"/>
      <c r="I171" s="15"/>
    </row>
    <row r="172" spans="2:9" s="24" customFormat="1" ht="17" x14ac:dyDescent="0.2">
      <c r="B172" s="204" t="s">
        <v>230</v>
      </c>
      <c r="C172" s="18" t="s">
        <v>231</v>
      </c>
      <c r="D172" s="19"/>
      <c r="E172" s="20"/>
      <c r="F172" s="21"/>
      <c r="G172" s="22"/>
      <c r="H172" s="196">
        <f>SUM(G173:G189)</f>
        <v>0</v>
      </c>
      <c r="I172" s="23"/>
    </row>
    <row r="173" spans="2:9" ht="17" x14ac:dyDescent="0.2">
      <c r="B173" s="205" t="s">
        <v>232</v>
      </c>
      <c r="C173" s="17" t="s">
        <v>114</v>
      </c>
      <c r="D173" s="11" t="s">
        <v>20</v>
      </c>
      <c r="E173" s="12"/>
      <c r="F173" s="13">
        <v>0</v>
      </c>
      <c r="G173" s="196">
        <f t="shared" ref="G173:G188" si="18">E173*F173</f>
        <v>0</v>
      </c>
      <c r="H173" s="14"/>
      <c r="I173" s="15"/>
    </row>
    <row r="174" spans="2:9" ht="17" x14ac:dyDescent="0.2">
      <c r="B174" s="205" t="s">
        <v>233</v>
      </c>
      <c r="C174" s="17" t="s">
        <v>234</v>
      </c>
      <c r="D174" s="11" t="s">
        <v>20</v>
      </c>
      <c r="E174" s="12">
        <v>0</v>
      </c>
      <c r="F174" s="13">
        <v>0</v>
      </c>
      <c r="G174" s="196">
        <f t="shared" si="18"/>
        <v>0</v>
      </c>
      <c r="H174" s="14"/>
      <c r="I174" s="15"/>
    </row>
    <row r="175" spans="2:9" ht="17" x14ac:dyDescent="0.2">
      <c r="B175" s="205" t="s">
        <v>235</v>
      </c>
      <c r="C175" s="17" t="s">
        <v>236</v>
      </c>
      <c r="D175" s="11" t="s">
        <v>20</v>
      </c>
      <c r="E175" s="12">
        <v>0</v>
      </c>
      <c r="F175" s="13">
        <v>0</v>
      </c>
      <c r="G175" s="196">
        <f t="shared" si="18"/>
        <v>0</v>
      </c>
      <c r="H175" s="14"/>
      <c r="I175" s="15"/>
    </row>
    <row r="176" spans="2:9" ht="17" x14ac:dyDescent="0.2">
      <c r="B176" s="205" t="s">
        <v>237</v>
      </c>
      <c r="C176" s="17" t="s">
        <v>238</v>
      </c>
      <c r="D176" s="11" t="s">
        <v>20</v>
      </c>
      <c r="E176" s="12">
        <v>0</v>
      </c>
      <c r="F176" s="13">
        <v>0</v>
      </c>
      <c r="G176" s="196">
        <f t="shared" si="18"/>
        <v>0</v>
      </c>
      <c r="H176" s="14"/>
      <c r="I176" s="15"/>
    </row>
    <row r="177" spans="2:9" ht="17" x14ac:dyDescent="0.2">
      <c r="B177" s="205" t="s">
        <v>239</v>
      </c>
      <c r="C177" s="17" t="s">
        <v>240</v>
      </c>
      <c r="D177" s="11" t="s">
        <v>20</v>
      </c>
      <c r="E177" s="12">
        <v>0</v>
      </c>
      <c r="F177" s="13">
        <v>0</v>
      </c>
      <c r="G177" s="196">
        <f t="shared" si="18"/>
        <v>0</v>
      </c>
      <c r="H177" s="14"/>
      <c r="I177" s="15"/>
    </row>
    <row r="178" spans="2:9" ht="17" x14ac:dyDescent="0.2">
      <c r="B178" s="205" t="s">
        <v>241</v>
      </c>
      <c r="C178" s="17" t="s">
        <v>242</v>
      </c>
      <c r="D178" s="11" t="s">
        <v>20</v>
      </c>
      <c r="E178" s="12">
        <v>0</v>
      </c>
      <c r="F178" s="13">
        <v>0</v>
      </c>
      <c r="G178" s="196">
        <f t="shared" si="18"/>
        <v>0</v>
      </c>
      <c r="H178" s="14"/>
      <c r="I178" s="15"/>
    </row>
    <row r="179" spans="2:9" ht="17" x14ac:dyDescent="0.2">
      <c r="B179" s="205" t="s">
        <v>243</v>
      </c>
      <c r="C179" s="17" t="s">
        <v>244</v>
      </c>
      <c r="D179" s="11" t="s">
        <v>20</v>
      </c>
      <c r="E179" s="12">
        <v>0</v>
      </c>
      <c r="F179" s="13">
        <v>0</v>
      </c>
      <c r="G179" s="196">
        <f t="shared" si="18"/>
        <v>0</v>
      </c>
      <c r="H179" s="14"/>
      <c r="I179" s="15"/>
    </row>
    <row r="180" spans="2:9" ht="17" x14ac:dyDescent="0.2">
      <c r="B180" s="205" t="s">
        <v>245</v>
      </c>
      <c r="C180" s="17" t="s">
        <v>246</v>
      </c>
      <c r="D180" s="11" t="s">
        <v>20</v>
      </c>
      <c r="E180" s="12">
        <v>0</v>
      </c>
      <c r="F180" s="13">
        <v>0</v>
      </c>
      <c r="G180" s="196">
        <f t="shared" si="18"/>
        <v>0</v>
      </c>
      <c r="H180" s="14"/>
      <c r="I180" s="15"/>
    </row>
    <row r="181" spans="2:9" ht="17" x14ac:dyDescent="0.2">
      <c r="B181" s="205" t="s">
        <v>247</v>
      </c>
      <c r="C181" s="17" t="s">
        <v>248</v>
      </c>
      <c r="D181" s="11" t="s">
        <v>20</v>
      </c>
      <c r="E181" s="12">
        <v>0</v>
      </c>
      <c r="F181" s="13">
        <v>0</v>
      </c>
      <c r="G181" s="196">
        <f t="shared" si="18"/>
        <v>0</v>
      </c>
      <c r="H181" s="14"/>
      <c r="I181" s="15"/>
    </row>
    <row r="182" spans="2:9" ht="17" x14ac:dyDescent="0.2">
      <c r="B182" s="205" t="s">
        <v>249</v>
      </c>
      <c r="C182" s="17" t="s">
        <v>250</v>
      </c>
      <c r="D182" s="11" t="s">
        <v>20</v>
      </c>
      <c r="E182" s="12">
        <v>0</v>
      </c>
      <c r="F182" s="13">
        <v>0</v>
      </c>
      <c r="G182" s="196">
        <f t="shared" si="18"/>
        <v>0</v>
      </c>
      <c r="H182" s="14"/>
      <c r="I182" s="15"/>
    </row>
    <row r="183" spans="2:9" ht="17" x14ac:dyDescent="0.2">
      <c r="B183" s="205" t="s">
        <v>251</v>
      </c>
      <c r="C183" s="17" t="s">
        <v>252</v>
      </c>
      <c r="D183" s="11" t="s">
        <v>20</v>
      </c>
      <c r="E183" s="12">
        <v>0</v>
      </c>
      <c r="F183" s="13">
        <v>0</v>
      </c>
      <c r="G183" s="196">
        <f t="shared" si="18"/>
        <v>0</v>
      </c>
      <c r="H183" s="14"/>
      <c r="I183" s="15"/>
    </row>
    <row r="184" spans="2:9" ht="17" x14ac:dyDescent="0.2">
      <c r="B184" s="205" t="s">
        <v>253</v>
      </c>
      <c r="C184" s="17" t="s">
        <v>254</v>
      </c>
      <c r="D184" s="11" t="s">
        <v>20</v>
      </c>
      <c r="E184" s="12">
        <v>0</v>
      </c>
      <c r="F184" s="13">
        <v>0</v>
      </c>
      <c r="G184" s="196">
        <f t="shared" si="18"/>
        <v>0</v>
      </c>
      <c r="H184" s="14"/>
      <c r="I184" s="15"/>
    </row>
    <row r="185" spans="2:9" ht="17" x14ac:dyDescent="0.2">
      <c r="B185" s="205" t="s">
        <v>255</v>
      </c>
      <c r="C185" s="17" t="s">
        <v>256</v>
      </c>
      <c r="D185" s="11" t="s">
        <v>20</v>
      </c>
      <c r="E185" s="12">
        <v>0</v>
      </c>
      <c r="F185" s="13">
        <v>0</v>
      </c>
      <c r="G185" s="196">
        <f t="shared" si="18"/>
        <v>0</v>
      </c>
      <c r="H185" s="14"/>
      <c r="I185" s="15"/>
    </row>
    <row r="186" spans="2:9" ht="17" x14ac:dyDescent="0.2">
      <c r="B186" s="205" t="s">
        <v>257</v>
      </c>
      <c r="C186" s="17" t="s">
        <v>258</v>
      </c>
      <c r="D186" s="11" t="s">
        <v>20</v>
      </c>
      <c r="E186" s="12">
        <v>0</v>
      </c>
      <c r="F186" s="13">
        <v>0</v>
      </c>
      <c r="G186" s="196">
        <f t="shared" si="18"/>
        <v>0</v>
      </c>
      <c r="H186" s="14"/>
      <c r="I186" s="15"/>
    </row>
    <row r="187" spans="2:9" ht="17" x14ac:dyDescent="0.2">
      <c r="B187" s="205" t="s">
        <v>259</v>
      </c>
      <c r="C187" s="17" t="s">
        <v>260</v>
      </c>
      <c r="D187" s="11" t="s">
        <v>20</v>
      </c>
      <c r="E187" s="12">
        <v>0</v>
      </c>
      <c r="F187" s="13">
        <v>0</v>
      </c>
      <c r="G187" s="196">
        <f t="shared" si="18"/>
        <v>0</v>
      </c>
      <c r="H187" s="14"/>
      <c r="I187" s="15"/>
    </row>
    <row r="188" spans="2:9" ht="17" x14ac:dyDescent="0.2">
      <c r="B188" s="205" t="s">
        <v>261</v>
      </c>
      <c r="C188" s="17" t="s">
        <v>262</v>
      </c>
      <c r="D188" s="11" t="s">
        <v>20</v>
      </c>
      <c r="E188" s="12">
        <v>0</v>
      </c>
      <c r="F188" s="13">
        <v>0</v>
      </c>
      <c r="G188" s="196">
        <f t="shared" si="18"/>
        <v>0</v>
      </c>
      <c r="H188" s="14"/>
      <c r="I188" s="15"/>
    </row>
    <row r="189" spans="2:9" ht="15.75" customHeight="1" x14ac:dyDescent="0.2">
      <c r="B189" s="205"/>
      <c r="C189" s="248" t="s">
        <v>35</v>
      </c>
      <c r="D189" s="249"/>
      <c r="E189" s="249"/>
      <c r="F189" s="249"/>
      <c r="G189" s="250"/>
      <c r="H189" s="14"/>
      <c r="I189" s="15"/>
    </row>
    <row r="190" spans="2:9" s="24" customFormat="1" ht="17" x14ac:dyDescent="0.2">
      <c r="B190" s="204" t="s">
        <v>263</v>
      </c>
      <c r="C190" s="18" t="s">
        <v>264</v>
      </c>
      <c r="D190" s="19"/>
      <c r="E190" s="20"/>
      <c r="F190" s="21"/>
      <c r="G190" s="22"/>
      <c r="H190" s="196">
        <f>SUM(G191:G194)</f>
        <v>0</v>
      </c>
      <c r="I190" s="23"/>
    </row>
    <row r="191" spans="2:9" ht="17" x14ac:dyDescent="0.2">
      <c r="B191" s="205" t="s">
        <v>265</v>
      </c>
      <c r="C191" s="17" t="s">
        <v>116</v>
      </c>
      <c r="D191" s="11" t="s">
        <v>20</v>
      </c>
      <c r="E191" s="12">
        <v>0</v>
      </c>
      <c r="F191" s="13">
        <v>0</v>
      </c>
      <c r="G191" s="196">
        <f>E191*F191</f>
        <v>0</v>
      </c>
      <c r="H191" s="14"/>
      <c r="I191" s="15"/>
    </row>
    <row r="192" spans="2:9" ht="17" x14ac:dyDescent="0.2">
      <c r="B192" s="205" t="s">
        <v>266</v>
      </c>
      <c r="C192" s="17" t="s">
        <v>528</v>
      </c>
      <c r="D192" s="11" t="s">
        <v>20</v>
      </c>
      <c r="E192" s="12">
        <v>0</v>
      </c>
      <c r="F192" s="13">
        <v>0</v>
      </c>
      <c r="G192" s="196">
        <f t="shared" ref="G192:G193" si="19">E192*F192</f>
        <v>0</v>
      </c>
      <c r="H192" s="14"/>
      <c r="I192" s="15"/>
    </row>
    <row r="193" spans="2:9" ht="17" x14ac:dyDescent="0.2">
      <c r="B193" s="205" t="s">
        <v>267</v>
      </c>
      <c r="C193" s="17" t="s">
        <v>268</v>
      </c>
      <c r="D193" s="11" t="s">
        <v>20</v>
      </c>
      <c r="E193" s="12">
        <v>0</v>
      </c>
      <c r="F193" s="13">
        <v>0</v>
      </c>
      <c r="G193" s="196">
        <f t="shared" si="19"/>
        <v>0</v>
      </c>
      <c r="H193" s="14"/>
      <c r="I193" s="15"/>
    </row>
    <row r="194" spans="2:9" ht="15.75" customHeight="1" x14ac:dyDescent="0.2">
      <c r="B194" s="205"/>
      <c r="C194" s="248" t="s">
        <v>35</v>
      </c>
      <c r="D194" s="249"/>
      <c r="E194" s="249"/>
      <c r="F194" s="249"/>
      <c r="G194" s="250"/>
      <c r="H194" s="14"/>
      <c r="I194" s="15"/>
    </row>
    <row r="195" spans="2:9" s="24" customFormat="1" ht="17" x14ac:dyDescent="0.2">
      <c r="B195" s="204" t="s">
        <v>269</v>
      </c>
      <c r="C195" s="18" t="s">
        <v>270</v>
      </c>
      <c r="D195" s="19"/>
      <c r="E195" s="20"/>
      <c r="F195" s="21"/>
      <c r="G195" s="22"/>
      <c r="H195" s="196">
        <f>SUM(G196:G205)</f>
        <v>0</v>
      </c>
      <c r="I195" s="23"/>
    </row>
    <row r="196" spans="2:9" s="24" customFormat="1" ht="17" x14ac:dyDescent="0.2">
      <c r="B196" s="210" t="s">
        <v>271</v>
      </c>
      <c r="C196" s="94" t="s">
        <v>134</v>
      </c>
      <c r="D196" s="11" t="s">
        <v>20</v>
      </c>
      <c r="E196" s="12">
        <v>0</v>
      </c>
      <c r="F196" s="13">
        <v>0</v>
      </c>
      <c r="G196" s="196">
        <f>E196*F196</f>
        <v>0</v>
      </c>
      <c r="H196" s="66"/>
      <c r="I196" s="15"/>
    </row>
    <row r="197" spans="2:9" s="24" customFormat="1" ht="17" x14ac:dyDescent="0.2">
      <c r="B197" s="210" t="s">
        <v>273</v>
      </c>
      <c r="C197" s="65" t="s">
        <v>272</v>
      </c>
      <c r="D197" s="11" t="s">
        <v>20</v>
      </c>
      <c r="E197" s="12">
        <v>0</v>
      </c>
      <c r="F197" s="13">
        <v>0</v>
      </c>
      <c r="G197" s="196">
        <f t="shared" ref="G197:G204" si="20">E197*F197</f>
        <v>0</v>
      </c>
      <c r="H197" s="66"/>
      <c r="I197" s="15"/>
    </row>
    <row r="198" spans="2:9" ht="17" x14ac:dyDescent="0.2">
      <c r="B198" s="210" t="s">
        <v>275</v>
      </c>
      <c r="C198" s="65" t="s">
        <v>274</v>
      </c>
      <c r="D198" s="11" t="s">
        <v>20</v>
      </c>
      <c r="E198" s="12">
        <v>0</v>
      </c>
      <c r="F198" s="13">
        <v>0</v>
      </c>
      <c r="G198" s="196">
        <f t="shared" si="20"/>
        <v>0</v>
      </c>
      <c r="H198" s="66"/>
      <c r="I198" s="15"/>
    </row>
    <row r="199" spans="2:9" ht="17" x14ac:dyDescent="0.2">
      <c r="B199" s="210" t="s">
        <v>277</v>
      </c>
      <c r="C199" s="17" t="s">
        <v>276</v>
      </c>
      <c r="D199" s="11" t="s">
        <v>20</v>
      </c>
      <c r="E199" s="12">
        <v>0</v>
      </c>
      <c r="F199" s="13">
        <v>0</v>
      </c>
      <c r="G199" s="196">
        <f t="shared" si="20"/>
        <v>0</v>
      </c>
      <c r="H199" s="66"/>
      <c r="I199" s="15"/>
    </row>
    <row r="200" spans="2:9" ht="34" x14ac:dyDescent="0.2">
      <c r="B200" s="210" t="s">
        <v>279</v>
      </c>
      <c r="C200" s="65" t="s">
        <v>278</v>
      </c>
      <c r="D200" s="11" t="s">
        <v>20</v>
      </c>
      <c r="E200" s="12">
        <v>0</v>
      </c>
      <c r="F200" s="13">
        <v>0</v>
      </c>
      <c r="G200" s="196">
        <f t="shared" si="20"/>
        <v>0</v>
      </c>
      <c r="H200" s="14"/>
      <c r="I200" s="15"/>
    </row>
    <row r="201" spans="2:9" ht="17" x14ac:dyDescent="0.2">
      <c r="B201" s="210" t="s">
        <v>281</v>
      </c>
      <c r="C201" s="65" t="s">
        <v>280</v>
      </c>
      <c r="D201" s="11" t="s">
        <v>20</v>
      </c>
      <c r="E201" s="12">
        <v>0</v>
      </c>
      <c r="F201" s="13">
        <v>0</v>
      </c>
      <c r="G201" s="196">
        <f t="shared" si="20"/>
        <v>0</v>
      </c>
      <c r="H201" s="66"/>
      <c r="I201" s="15"/>
    </row>
    <row r="202" spans="2:9" ht="17" x14ac:dyDescent="0.2">
      <c r="B202" s="210" t="s">
        <v>283</v>
      </c>
      <c r="C202" s="17" t="s">
        <v>282</v>
      </c>
      <c r="D202" s="11" t="s">
        <v>20</v>
      </c>
      <c r="E202" s="12">
        <v>0</v>
      </c>
      <c r="F202" s="13">
        <v>0</v>
      </c>
      <c r="G202" s="196">
        <f t="shared" si="20"/>
        <v>0</v>
      </c>
      <c r="H202" s="66"/>
      <c r="I202" s="15"/>
    </row>
    <row r="203" spans="2:9" ht="17" x14ac:dyDescent="0.2">
      <c r="B203" s="210" t="s">
        <v>285</v>
      </c>
      <c r="C203" s="17" t="s">
        <v>284</v>
      </c>
      <c r="D203" s="11" t="s">
        <v>20</v>
      </c>
      <c r="E203" s="12">
        <v>0</v>
      </c>
      <c r="F203" s="13">
        <v>0</v>
      </c>
      <c r="G203" s="196">
        <f t="shared" si="20"/>
        <v>0</v>
      </c>
      <c r="H203" s="14"/>
      <c r="I203" s="15"/>
    </row>
    <row r="204" spans="2:9" ht="17" x14ac:dyDescent="0.2">
      <c r="B204" s="210" t="s">
        <v>491</v>
      </c>
      <c r="C204" s="17" t="s">
        <v>286</v>
      </c>
      <c r="D204" s="11" t="s">
        <v>20</v>
      </c>
      <c r="E204" s="12">
        <v>0</v>
      </c>
      <c r="F204" s="13">
        <v>0</v>
      </c>
      <c r="G204" s="196">
        <f t="shared" si="20"/>
        <v>0</v>
      </c>
      <c r="H204" s="14"/>
      <c r="I204" s="15"/>
    </row>
    <row r="205" spans="2:9" ht="15.75" customHeight="1" x14ac:dyDescent="0.2">
      <c r="B205" s="205"/>
      <c r="C205" s="248" t="s">
        <v>35</v>
      </c>
      <c r="D205" s="249"/>
      <c r="E205" s="249"/>
      <c r="F205" s="249"/>
      <c r="G205" s="250"/>
      <c r="H205" s="14"/>
      <c r="I205" s="15"/>
    </row>
    <row r="206" spans="2:9" s="24" customFormat="1" ht="16" x14ac:dyDescent="0.2">
      <c r="B206" s="204" t="s">
        <v>287</v>
      </c>
      <c r="C206" s="258" t="s">
        <v>288</v>
      </c>
      <c r="D206" s="258"/>
      <c r="E206" s="258"/>
      <c r="F206" s="258"/>
      <c r="G206" s="22"/>
      <c r="H206" s="196">
        <f>SUM(G207:G215)</f>
        <v>0</v>
      </c>
      <c r="I206" s="23"/>
    </row>
    <row r="207" spans="2:9" ht="34" x14ac:dyDescent="0.2">
      <c r="B207" s="205" t="s">
        <v>289</v>
      </c>
      <c r="C207" s="17" t="s">
        <v>290</v>
      </c>
      <c r="D207" s="11" t="s">
        <v>20</v>
      </c>
      <c r="E207" s="12">
        <v>0</v>
      </c>
      <c r="F207" s="13">
        <v>0</v>
      </c>
      <c r="G207" s="196">
        <f>E207*F207</f>
        <v>0</v>
      </c>
      <c r="H207" s="14"/>
      <c r="I207" s="15"/>
    </row>
    <row r="208" spans="2:9" ht="18" customHeight="1" x14ac:dyDescent="0.2">
      <c r="B208" s="205" t="s">
        <v>291</v>
      </c>
      <c r="C208" s="17" t="s">
        <v>292</v>
      </c>
      <c r="D208" s="11" t="s">
        <v>20</v>
      </c>
      <c r="E208" s="12">
        <v>0</v>
      </c>
      <c r="F208" s="13">
        <v>0</v>
      </c>
      <c r="G208" s="196">
        <f t="shared" ref="G208:G214" si="21">E208*F208</f>
        <v>0</v>
      </c>
      <c r="H208" s="14"/>
      <c r="I208" s="15"/>
    </row>
    <row r="209" spans="2:9" ht="17" x14ac:dyDescent="0.2">
      <c r="B209" s="205" t="s">
        <v>293</v>
      </c>
      <c r="C209" s="17" t="s">
        <v>294</v>
      </c>
      <c r="D209" s="11" t="s">
        <v>20</v>
      </c>
      <c r="E209" s="12">
        <v>0</v>
      </c>
      <c r="F209" s="13">
        <v>0</v>
      </c>
      <c r="G209" s="196">
        <f t="shared" si="21"/>
        <v>0</v>
      </c>
      <c r="H209" s="14"/>
      <c r="I209" s="15"/>
    </row>
    <row r="210" spans="2:9" ht="17" x14ac:dyDescent="0.2">
      <c r="B210" s="205" t="s">
        <v>295</v>
      </c>
      <c r="C210" s="17" t="s">
        <v>296</v>
      </c>
      <c r="D210" s="11" t="s">
        <v>20</v>
      </c>
      <c r="E210" s="12">
        <v>0</v>
      </c>
      <c r="F210" s="13">
        <v>0</v>
      </c>
      <c r="G210" s="196">
        <f t="shared" si="21"/>
        <v>0</v>
      </c>
      <c r="H210" s="14"/>
      <c r="I210" s="15"/>
    </row>
    <row r="211" spans="2:9" ht="17" x14ac:dyDescent="0.2">
      <c r="B211" s="205" t="s">
        <v>297</v>
      </c>
      <c r="C211" s="17" t="s">
        <v>298</v>
      </c>
      <c r="D211" s="11" t="s">
        <v>20</v>
      </c>
      <c r="E211" s="12">
        <v>0</v>
      </c>
      <c r="F211" s="13">
        <v>0</v>
      </c>
      <c r="G211" s="196">
        <f t="shared" si="21"/>
        <v>0</v>
      </c>
      <c r="H211" s="14"/>
      <c r="I211" s="15"/>
    </row>
    <row r="212" spans="2:9" ht="17" x14ac:dyDescent="0.2">
      <c r="B212" s="205" t="s">
        <v>299</v>
      </c>
      <c r="C212" s="17" t="s">
        <v>300</v>
      </c>
      <c r="D212" s="11" t="s">
        <v>20</v>
      </c>
      <c r="E212" s="12">
        <v>0</v>
      </c>
      <c r="F212" s="13">
        <v>0</v>
      </c>
      <c r="G212" s="196">
        <f t="shared" si="21"/>
        <v>0</v>
      </c>
      <c r="H212" s="14"/>
      <c r="I212" s="15"/>
    </row>
    <row r="213" spans="2:9" ht="17" x14ac:dyDescent="0.2">
      <c r="B213" s="205" t="s">
        <v>493</v>
      </c>
      <c r="C213" s="95" t="s">
        <v>128</v>
      </c>
      <c r="D213" s="11" t="s">
        <v>20</v>
      </c>
      <c r="E213" s="12">
        <v>0</v>
      </c>
      <c r="F213" s="13">
        <v>0</v>
      </c>
      <c r="G213" s="196">
        <f t="shared" si="21"/>
        <v>0</v>
      </c>
      <c r="H213" s="14"/>
      <c r="I213" s="15"/>
    </row>
    <row r="214" spans="2:9" ht="17" x14ac:dyDescent="0.2">
      <c r="B214" s="205" t="s">
        <v>494</v>
      </c>
      <c r="C214" s="96" t="s">
        <v>367</v>
      </c>
      <c r="D214" s="11" t="s">
        <v>20</v>
      </c>
      <c r="E214" s="12">
        <v>0</v>
      </c>
      <c r="F214" s="13">
        <v>0</v>
      </c>
      <c r="G214" s="196">
        <f t="shared" si="21"/>
        <v>0</v>
      </c>
      <c r="H214" s="14"/>
      <c r="I214" s="15"/>
    </row>
    <row r="215" spans="2:9" ht="15.75" customHeight="1" x14ac:dyDescent="0.2">
      <c r="B215" s="205"/>
      <c r="C215" s="248" t="s">
        <v>35</v>
      </c>
      <c r="D215" s="249"/>
      <c r="E215" s="249"/>
      <c r="F215" s="249"/>
      <c r="G215" s="250"/>
      <c r="H215" s="14"/>
      <c r="I215" s="15"/>
    </row>
    <row r="216" spans="2:9" s="24" customFormat="1" ht="17" x14ac:dyDescent="0.2">
      <c r="B216" s="204" t="s">
        <v>301</v>
      </c>
      <c r="C216" s="18" t="s">
        <v>302</v>
      </c>
      <c r="D216" s="19"/>
      <c r="E216" s="20"/>
      <c r="F216" s="21"/>
      <c r="G216" s="22"/>
      <c r="H216" s="196">
        <f>SUM(G217:G219)</f>
        <v>0</v>
      </c>
      <c r="I216" s="23"/>
    </row>
    <row r="217" spans="2:9" ht="17" x14ac:dyDescent="0.2">
      <c r="B217" s="205" t="s">
        <v>303</v>
      </c>
      <c r="C217" s="17" t="s">
        <v>304</v>
      </c>
      <c r="D217" s="11" t="s">
        <v>20</v>
      </c>
      <c r="E217" s="12">
        <v>0</v>
      </c>
      <c r="F217" s="13">
        <v>0</v>
      </c>
      <c r="G217" s="196">
        <f>E217*F217</f>
        <v>0</v>
      </c>
      <c r="H217" s="14"/>
      <c r="I217" s="15"/>
    </row>
    <row r="218" spans="2:9" ht="17" x14ac:dyDescent="0.2">
      <c r="B218" s="205" t="s">
        <v>305</v>
      </c>
      <c r="C218" s="17" t="s">
        <v>306</v>
      </c>
      <c r="D218" s="11" t="s">
        <v>20</v>
      </c>
      <c r="E218" s="12">
        <v>0</v>
      </c>
      <c r="F218" s="13">
        <v>0</v>
      </c>
      <c r="G218" s="196">
        <f>E218*F218</f>
        <v>0</v>
      </c>
      <c r="H218" s="14"/>
      <c r="I218" s="15"/>
    </row>
    <row r="219" spans="2:9" ht="15.75" customHeight="1" x14ac:dyDescent="0.2">
      <c r="B219" s="205"/>
      <c r="C219" s="248" t="s">
        <v>35</v>
      </c>
      <c r="D219" s="249"/>
      <c r="E219" s="249"/>
      <c r="F219" s="249"/>
      <c r="G219" s="250"/>
      <c r="H219" s="14"/>
      <c r="I219" s="15"/>
    </row>
    <row r="220" spans="2:9" s="24" customFormat="1" ht="17" x14ac:dyDescent="0.2">
      <c r="B220" s="204" t="s">
        <v>307</v>
      </c>
      <c r="C220" s="18" t="s">
        <v>308</v>
      </c>
      <c r="D220" s="19"/>
      <c r="E220" s="20"/>
      <c r="F220" s="21"/>
      <c r="G220" s="22"/>
      <c r="H220" s="196">
        <f>SUM(G221:G223)</f>
        <v>0</v>
      </c>
      <c r="I220" s="23"/>
    </row>
    <row r="221" spans="2:9" ht="17" x14ac:dyDescent="0.2">
      <c r="B221" s="205" t="s">
        <v>309</v>
      </c>
      <c r="C221" s="17" t="s">
        <v>310</v>
      </c>
      <c r="D221" s="11" t="s">
        <v>20</v>
      </c>
      <c r="E221" s="12">
        <v>0</v>
      </c>
      <c r="F221" s="13">
        <v>0</v>
      </c>
      <c r="G221" s="196">
        <f>E221*F221</f>
        <v>0</v>
      </c>
      <c r="H221" s="14"/>
      <c r="I221" s="15"/>
    </row>
    <row r="222" spans="2:9" ht="17" x14ac:dyDescent="0.2">
      <c r="B222" s="205" t="s">
        <v>311</v>
      </c>
      <c r="C222" s="17" t="s">
        <v>312</v>
      </c>
      <c r="D222" s="11" t="s">
        <v>20</v>
      </c>
      <c r="E222" s="12">
        <v>0</v>
      </c>
      <c r="F222" s="13">
        <v>0</v>
      </c>
      <c r="G222" s="196">
        <f>E222*F222</f>
        <v>0</v>
      </c>
      <c r="H222" s="14"/>
      <c r="I222" s="15"/>
    </row>
    <row r="223" spans="2:9" ht="15.75" customHeight="1" x14ac:dyDescent="0.2">
      <c r="B223" s="205"/>
      <c r="C223" s="248" t="s">
        <v>35</v>
      </c>
      <c r="D223" s="249"/>
      <c r="E223" s="249"/>
      <c r="F223" s="249"/>
      <c r="G223" s="250"/>
      <c r="H223" s="14"/>
      <c r="I223" s="15"/>
    </row>
    <row r="224" spans="2:9" s="24" customFormat="1" ht="17" x14ac:dyDescent="0.2">
      <c r="B224" s="204" t="s">
        <v>313</v>
      </c>
      <c r="C224" s="18" t="s">
        <v>53</v>
      </c>
      <c r="D224" s="19"/>
      <c r="E224" s="20"/>
      <c r="F224" s="21"/>
      <c r="G224" s="22"/>
      <c r="H224" s="196">
        <f>SUM(G225:G235)</f>
        <v>0</v>
      </c>
      <c r="I224" s="23"/>
    </row>
    <row r="225" spans="2:9" ht="17" x14ac:dyDescent="0.2">
      <c r="B225" s="205" t="s">
        <v>314</v>
      </c>
      <c r="C225" s="17" t="s">
        <v>137</v>
      </c>
      <c r="D225" s="11" t="s">
        <v>20</v>
      </c>
      <c r="E225" s="12">
        <v>0</v>
      </c>
      <c r="F225" s="13">
        <v>0</v>
      </c>
      <c r="G225" s="196">
        <f>E225*F225</f>
        <v>0</v>
      </c>
      <c r="H225" s="14"/>
      <c r="I225" s="15"/>
    </row>
    <row r="226" spans="2:9" ht="17" x14ac:dyDescent="0.2">
      <c r="B226" s="205" t="s">
        <v>315</v>
      </c>
      <c r="C226" s="17" t="s">
        <v>316</v>
      </c>
      <c r="D226" s="11" t="s">
        <v>20</v>
      </c>
      <c r="E226" s="12">
        <v>0</v>
      </c>
      <c r="F226" s="13">
        <v>0</v>
      </c>
      <c r="G226" s="196">
        <f t="shared" ref="G226:G234" si="22">E226*F226</f>
        <v>0</v>
      </c>
      <c r="H226" s="14"/>
      <c r="I226" s="15"/>
    </row>
    <row r="227" spans="2:9" ht="17" x14ac:dyDescent="0.2">
      <c r="B227" s="205" t="s">
        <v>317</v>
      </c>
      <c r="C227" s="17" t="s">
        <v>318</v>
      </c>
      <c r="D227" s="11" t="s">
        <v>20</v>
      </c>
      <c r="E227" s="12">
        <v>0</v>
      </c>
      <c r="F227" s="13">
        <v>0</v>
      </c>
      <c r="G227" s="196">
        <f t="shared" si="22"/>
        <v>0</v>
      </c>
      <c r="H227" s="14"/>
      <c r="I227" s="15"/>
    </row>
    <row r="228" spans="2:9" ht="17" x14ac:dyDescent="0.2">
      <c r="B228" s="205" t="s">
        <v>319</v>
      </c>
      <c r="C228" s="65" t="s">
        <v>320</v>
      </c>
      <c r="D228" s="11" t="s">
        <v>20</v>
      </c>
      <c r="E228" s="12">
        <v>0</v>
      </c>
      <c r="F228" s="13">
        <v>0</v>
      </c>
      <c r="G228" s="196">
        <f t="shared" si="22"/>
        <v>0</v>
      </c>
      <c r="H228" s="66"/>
      <c r="I228" s="15"/>
    </row>
    <row r="229" spans="2:9" ht="17" x14ac:dyDescent="0.2">
      <c r="B229" s="205" t="s">
        <v>321</v>
      </c>
      <c r="C229" s="17" t="s">
        <v>322</v>
      </c>
      <c r="D229" s="11" t="s">
        <v>20</v>
      </c>
      <c r="E229" s="12">
        <v>0</v>
      </c>
      <c r="F229" s="13">
        <v>0</v>
      </c>
      <c r="G229" s="196">
        <f t="shared" si="22"/>
        <v>0</v>
      </c>
      <c r="H229" s="14"/>
      <c r="I229" s="15"/>
    </row>
    <row r="230" spans="2:9" ht="17" x14ac:dyDescent="0.2">
      <c r="B230" s="205" t="s">
        <v>323</v>
      </c>
      <c r="C230" s="17" t="s">
        <v>61</v>
      </c>
      <c r="D230" s="11" t="s">
        <v>20</v>
      </c>
      <c r="E230" s="12">
        <v>0</v>
      </c>
      <c r="F230" s="13">
        <v>0</v>
      </c>
      <c r="G230" s="196">
        <f t="shared" si="22"/>
        <v>0</v>
      </c>
      <c r="H230" s="14"/>
      <c r="I230" s="15"/>
    </row>
    <row r="231" spans="2:9" ht="17" x14ac:dyDescent="0.2">
      <c r="B231" s="205" t="s">
        <v>324</v>
      </c>
      <c r="C231" s="17" t="s">
        <v>325</v>
      </c>
      <c r="D231" s="11" t="s">
        <v>20</v>
      </c>
      <c r="E231" s="12">
        <v>0</v>
      </c>
      <c r="F231" s="13">
        <v>0</v>
      </c>
      <c r="G231" s="196">
        <f t="shared" si="22"/>
        <v>0</v>
      </c>
      <c r="H231" s="14"/>
      <c r="I231" s="15"/>
    </row>
    <row r="232" spans="2:9" ht="17" x14ac:dyDescent="0.2">
      <c r="B232" s="205" t="s">
        <v>326</v>
      </c>
      <c r="C232" s="17" t="s">
        <v>327</v>
      </c>
      <c r="D232" s="11" t="s">
        <v>20</v>
      </c>
      <c r="E232" s="12">
        <v>0</v>
      </c>
      <c r="F232" s="13">
        <v>0</v>
      </c>
      <c r="G232" s="196">
        <f t="shared" si="22"/>
        <v>0</v>
      </c>
      <c r="H232" s="14"/>
      <c r="I232" s="15"/>
    </row>
    <row r="233" spans="2:9" ht="17" x14ac:dyDescent="0.2">
      <c r="B233" s="205" t="s">
        <v>328</v>
      </c>
      <c r="C233" s="25" t="s">
        <v>329</v>
      </c>
      <c r="D233" s="11" t="s">
        <v>20</v>
      </c>
      <c r="E233" s="12">
        <v>0</v>
      </c>
      <c r="F233" s="13">
        <v>0</v>
      </c>
      <c r="G233" s="196">
        <f t="shared" si="22"/>
        <v>0</v>
      </c>
      <c r="H233" s="14"/>
      <c r="I233" s="15"/>
    </row>
    <row r="234" spans="2:9" ht="17" x14ac:dyDescent="0.2">
      <c r="B234" s="205" t="s">
        <v>330</v>
      </c>
      <c r="C234" s="25" t="s">
        <v>331</v>
      </c>
      <c r="D234" s="11" t="s">
        <v>20</v>
      </c>
      <c r="E234" s="27">
        <v>0</v>
      </c>
      <c r="F234" s="28">
        <v>0</v>
      </c>
      <c r="G234" s="196">
        <f t="shared" si="22"/>
        <v>0</v>
      </c>
      <c r="H234" s="14"/>
      <c r="I234" s="15"/>
    </row>
    <row r="235" spans="2:9" ht="15.75" customHeight="1" x14ac:dyDescent="0.2">
      <c r="B235" s="205"/>
      <c r="C235" s="248" t="s">
        <v>35</v>
      </c>
      <c r="D235" s="249"/>
      <c r="E235" s="249"/>
      <c r="F235" s="249"/>
      <c r="G235" s="250"/>
      <c r="H235" s="14"/>
      <c r="I235" s="15"/>
    </row>
    <row r="236" spans="2:9" ht="15.75" customHeight="1" x14ac:dyDescent="0.2">
      <c r="B236" s="204" t="s">
        <v>332</v>
      </c>
      <c r="C236" s="254" t="s">
        <v>66</v>
      </c>
      <c r="D236" s="254"/>
      <c r="E236" s="254"/>
      <c r="F236" s="254"/>
      <c r="G236" s="255"/>
      <c r="H236" s="196">
        <f>SUM(G237:G242)</f>
        <v>0</v>
      </c>
      <c r="I236" s="23"/>
    </row>
    <row r="237" spans="2:9" ht="17" x14ac:dyDescent="0.2">
      <c r="B237" s="208" t="s">
        <v>333</v>
      </c>
      <c r="C237" s="30" t="s">
        <v>68</v>
      </c>
      <c r="D237" s="11" t="s">
        <v>20</v>
      </c>
      <c r="E237" s="31">
        <v>0</v>
      </c>
      <c r="F237" s="32">
        <v>0</v>
      </c>
      <c r="G237" s="196">
        <f>E237*F237</f>
        <v>0</v>
      </c>
      <c r="H237" s="33"/>
      <c r="I237" s="15"/>
    </row>
    <row r="238" spans="2:9" ht="17" x14ac:dyDescent="0.2">
      <c r="B238" s="208" t="s">
        <v>334</v>
      </c>
      <c r="C238" s="17" t="s">
        <v>72</v>
      </c>
      <c r="D238" s="11" t="s">
        <v>20</v>
      </c>
      <c r="E238" s="12">
        <v>0</v>
      </c>
      <c r="F238" s="13">
        <v>0</v>
      </c>
      <c r="G238" s="196">
        <f t="shared" ref="G238:G241" si="23">E238*F238</f>
        <v>0</v>
      </c>
      <c r="H238" s="14"/>
      <c r="I238" s="15"/>
    </row>
    <row r="239" spans="2:9" ht="17" x14ac:dyDescent="0.2">
      <c r="B239" s="208" t="s">
        <v>335</v>
      </c>
      <c r="C239" s="25" t="s">
        <v>74</v>
      </c>
      <c r="D239" s="11" t="s">
        <v>20</v>
      </c>
      <c r="E239" s="12">
        <v>0</v>
      </c>
      <c r="F239" s="13">
        <v>0</v>
      </c>
      <c r="G239" s="196">
        <f t="shared" si="23"/>
        <v>0</v>
      </c>
      <c r="H239" s="14"/>
      <c r="I239" s="15"/>
    </row>
    <row r="240" spans="2:9" ht="17" x14ac:dyDescent="0.2">
      <c r="B240" s="208" t="s">
        <v>336</v>
      </c>
      <c r="C240" s="34" t="s">
        <v>76</v>
      </c>
      <c r="D240" s="11" t="s">
        <v>20</v>
      </c>
      <c r="E240" s="12">
        <v>0</v>
      </c>
      <c r="F240" s="13">
        <v>0</v>
      </c>
      <c r="G240" s="196">
        <f t="shared" si="23"/>
        <v>0</v>
      </c>
      <c r="H240" s="14"/>
      <c r="I240" s="15"/>
    </row>
    <row r="241" spans="2:9" ht="17" x14ac:dyDescent="0.2">
      <c r="B241" s="208" t="s">
        <v>337</v>
      </c>
      <c r="C241" s="34" t="s">
        <v>78</v>
      </c>
      <c r="D241" s="11" t="s">
        <v>20</v>
      </c>
      <c r="E241" s="27">
        <v>0</v>
      </c>
      <c r="F241" s="13">
        <v>0</v>
      </c>
      <c r="G241" s="196">
        <f t="shared" si="23"/>
        <v>0</v>
      </c>
      <c r="H241" s="14"/>
      <c r="I241" s="15"/>
    </row>
    <row r="242" spans="2:9" ht="15.75" customHeight="1" x14ac:dyDescent="0.2">
      <c r="B242" s="208"/>
      <c r="C242" s="248" t="s">
        <v>35</v>
      </c>
      <c r="D242" s="249"/>
      <c r="E242" s="249"/>
      <c r="F242" s="249"/>
      <c r="G242" s="250"/>
      <c r="H242" s="14"/>
      <c r="I242" s="15"/>
    </row>
    <row r="243" spans="2:9" ht="15.75" customHeight="1" x14ac:dyDescent="0.2">
      <c r="B243" s="204" t="s">
        <v>338</v>
      </c>
      <c r="C243" s="251" t="s">
        <v>80</v>
      </c>
      <c r="D243" s="251"/>
      <c r="E243" s="251"/>
      <c r="F243" s="251"/>
      <c r="G243" s="252"/>
      <c r="H243" s="196">
        <f>SUM(G244:G251)</f>
        <v>0</v>
      </c>
      <c r="I243" s="23"/>
    </row>
    <row r="244" spans="2:9" ht="17" x14ac:dyDescent="0.2">
      <c r="B244" s="208" t="s">
        <v>339</v>
      </c>
      <c r="C244" s="30" t="s">
        <v>82</v>
      </c>
      <c r="D244" s="11" t="s">
        <v>20</v>
      </c>
      <c r="E244" s="31">
        <v>0</v>
      </c>
      <c r="F244" s="32">
        <v>0</v>
      </c>
      <c r="G244" s="196">
        <f>E244*F244</f>
        <v>0</v>
      </c>
      <c r="H244" s="14"/>
      <c r="I244" s="15"/>
    </row>
    <row r="245" spans="2:9" ht="17" x14ac:dyDescent="0.2">
      <c r="B245" s="208" t="s">
        <v>340</v>
      </c>
      <c r="C245" s="17" t="s">
        <v>84</v>
      </c>
      <c r="D245" s="11" t="s">
        <v>20</v>
      </c>
      <c r="E245" s="12">
        <v>0</v>
      </c>
      <c r="F245" s="13">
        <v>0</v>
      </c>
      <c r="G245" s="196">
        <f t="shared" ref="G245:G250" si="24">E245*F245</f>
        <v>0</v>
      </c>
      <c r="H245" s="14"/>
      <c r="I245" s="15"/>
    </row>
    <row r="246" spans="2:9" ht="17" x14ac:dyDescent="0.2">
      <c r="B246" s="208" t="s">
        <v>341</v>
      </c>
      <c r="C246" s="10" t="s">
        <v>507</v>
      </c>
      <c r="D246" s="11" t="s">
        <v>20</v>
      </c>
      <c r="E246" s="12">
        <v>0</v>
      </c>
      <c r="F246" s="13">
        <v>0</v>
      </c>
      <c r="G246" s="196">
        <f t="shared" si="24"/>
        <v>0</v>
      </c>
      <c r="H246" s="14"/>
      <c r="I246" s="15"/>
    </row>
    <row r="247" spans="2:9" ht="17" x14ac:dyDescent="0.2">
      <c r="B247" s="208" t="s">
        <v>342</v>
      </c>
      <c r="C247" s="17" t="s">
        <v>87</v>
      </c>
      <c r="D247" s="11" t="s">
        <v>20</v>
      </c>
      <c r="E247" s="12">
        <v>0</v>
      </c>
      <c r="F247" s="13">
        <v>0</v>
      </c>
      <c r="G247" s="196">
        <f t="shared" si="24"/>
        <v>0</v>
      </c>
      <c r="H247" s="14"/>
      <c r="I247" s="15"/>
    </row>
    <row r="248" spans="2:9" ht="17" x14ac:dyDescent="0.2">
      <c r="B248" s="208" t="s">
        <v>343</v>
      </c>
      <c r="C248" s="36" t="s">
        <v>88</v>
      </c>
      <c r="D248" s="11" t="s">
        <v>20</v>
      </c>
      <c r="E248" s="27">
        <v>0</v>
      </c>
      <c r="F248" s="28">
        <v>0</v>
      </c>
      <c r="G248" s="196">
        <f t="shared" si="24"/>
        <v>0</v>
      </c>
      <c r="H248" s="14"/>
      <c r="I248" s="15"/>
    </row>
    <row r="249" spans="2:9" ht="17" x14ac:dyDescent="0.2">
      <c r="B249" s="208" t="s">
        <v>344</v>
      </c>
      <c r="C249" s="25" t="s">
        <v>89</v>
      </c>
      <c r="D249" s="11" t="s">
        <v>20</v>
      </c>
      <c r="E249" s="27">
        <v>0</v>
      </c>
      <c r="F249" s="28">
        <v>0</v>
      </c>
      <c r="G249" s="196">
        <f t="shared" si="24"/>
        <v>0</v>
      </c>
      <c r="H249" s="14"/>
      <c r="I249" s="15"/>
    </row>
    <row r="250" spans="2:9" ht="17" x14ac:dyDescent="0.2">
      <c r="B250" s="208" t="s">
        <v>345</v>
      </c>
      <c r="C250" s="34" t="s">
        <v>495</v>
      </c>
      <c r="D250" s="11" t="s">
        <v>20</v>
      </c>
      <c r="E250" s="27">
        <v>0</v>
      </c>
      <c r="F250" s="28">
        <v>0</v>
      </c>
      <c r="G250" s="196">
        <f t="shared" si="24"/>
        <v>0</v>
      </c>
      <c r="H250" s="14"/>
      <c r="I250" s="15"/>
    </row>
    <row r="251" spans="2:9" ht="15.75" customHeight="1" x14ac:dyDescent="0.2">
      <c r="B251" s="208"/>
      <c r="C251" s="248" t="s">
        <v>90</v>
      </c>
      <c r="D251" s="249"/>
      <c r="E251" s="249"/>
      <c r="F251" s="249"/>
      <c r="G251" s="250"/>
      <c r="H251" s="14"/>
      <c r="I251" s="15"/>
    </row>
    <row r="252" spans="2:9" ht="15.75" customHeight="1" x14ac:dyDescent="0.2">
      <c r="B252" s="209" t="s">
        <v>346</v>
      </c>
      <c r="C252" s="251" t="s">
        <v>91</v>
      </c>
      <c r="D252" s="251"/>
      <c r="E252" s="251"/>
      <c r="F252" s="251"/>
      <c r="G252" s="252"/>
      <c r="H252" s="196">
        <f>SUM(G253:G257)</f>
        <v>0</v>
      </c>
      <c r="I252" s="23"/>
    </row>
    <row r="253" spans="2:9" ht="17" x14ac:dyDescent="0.2">
      <c r="B253" s="205" t="s">
        <v>347</v>
      </c>
      <c r="C253" s="30" t="s">
        <v>92</v>
      </c>
      <c r="D253" s="11" t="s">
        <v>20</v>
      </c>
      <c r="E253" s="31">
        <v>0</v>
      </c>
      <c r="F253" s="32">
        <v>0</v>
      </c>
      <c r="G253" s="196">
        <f>E253*F253</f>
        <v>0</v>
      </c>
      <c r="H253" s="14"/>
      <c r="I253" s="15"/>
    </row>
    <row r="254" spans="2:9" ht="17" x14ac:dyDescent="0.2">
      <c r="B254" s="205" t="s">
        <v>348</v>
      </c>
      <c r="C254" s="10" t="s">
        <v>93</v>
      </c>
      <c r="D254" s="11" t="s">
        <v>20</v>
      </c>
      <c r="E254" s="12">
        <v>0</v>
      </c>
      <c r="F254" s="13">
        <v>0</v>
      </c>
      <c r="G254" s="196">
        <f t="shared" ref="G254:G256" si="25">E254*F254</f>
        <v>0</v>
      </c>
      <c r="H254" s="14"/>
      <c r="I254" s="15"/>
    </row>
    <row r="255" spans="2:9" ht="17" x14ac:dyDescent="0.2">
      <c r="B255" s="205" t="s">
        <v>349</v>
      </c>
      <c r="C255" s="171" t="s">
        <v>94</v>
      </c>
      <c r="D255" s="11" t="s">
        <v>20</v>
      </c>
      <c r="E255" s="12">
        <v>0</v>
      </c>
      <c r="F255" s="13">
        <v>0</v>
      </c>
      <c r="G255" s="196">
        <f t="shared" si="25"/>
        <v>0</v>
      </c>
      <c r="H255" s="14"/>
      <c r="I255" s="15"/>
    </row>
    <row r="256" spans="2:9" ht="17" x14ac:dyDescent="0.2">
      <c r="B256" s="205" t="s">
        <v>350</v>
      </c>
      <c r="C256" s="171" t="s">
        <v>95</v>
      </c>
      <c r="D256" s="11" t="s">
        <v>20</v>
      </c>
      <c r="E256" s="12">
        <v>0</v>
      </c>
      <c r="F256" s="13">
        <v>0</v>
      </c>
      <c r="G256" s="196">
        <f t="shared" si="25"/>
        <v>0</v>
      </c>
      <c r="H256" s="14"/>
      <c r="I256" s="15"/>
    </row>
    <row r="257" spans="1:10" ht="15.75" customHeight="1" x14ac:dyDescent="0.2">
      <c r="B257" s="208"/>
      <c r="C257" s="248" t="s">
        <v>90</v>
      </c>
      <c r="D257" s="249"/>
      <c r="E257" s="249"/>
      <c r="F257" s="249"/>
      <c r="G257" s="250"/>
      <c r="H257" s="14"/>
      <c r="I257" s="15"/>
    </row>
    <row r="258" spans="1:10" ht="17" thickBot="1" x14ac:dyDescent="0.25">
      <c r="B258" s="58"/>
      <c r="C258" s="67"/>
      <c r="D258" s="52"/>
      <c r="E258" s="53"/>
      <c r="F258" s="54"/>
      <c r="G258" s="54"/>
      <c r="H258" s="68"/>
      <c r="I258" s="15"/>
      <c r="J258" s="29"/>
    </row>
    <row r="259" spans="1:10" ht="20" x14ac:dyDescent="0.2">
      <c r="A259" s="172"/>
      <c r="B259" s="198">
        <v>4</v>
      </c>
      <c r="C259" s="199" t="s">
        <v>6</v>
      </c>
      <c r="D259" s="200"/>
      <c r="E259" s="201"/>
      <c r="F259" s="202"/>
      <c r="G259" s="202"/>
      <c r="H259" s="202"/>
      <c r="I259" s="203">
        <f>H260+H284+H292+H298+H266+H278+H304+H311+H320+H273</f>
        <v>0</v>
      </c>
    </row>
    <row r="260" spans="1:10" s="24" customFormat="1" ht="17" x14ac:dyDescent="0.2">
      <c r="B260" s="204" t="s">
        <v>351</v>
      </c>
      <c r="C260" s="18" t="s">
        <v>352</v>
      </c>
      <c r="D260" s="19"/>
      <c r="E260" s="20"/>
      <c r="F260" s="21"/>
      <c r="G260" s="22"/>
      <c r="H260" s="196">
        <f>SUM(G261:G265)</f>
        <v>0</v>
      </c>
      <c r="I260" s="23"/>
    </row>
    <row r="261" spans="1:10" s="24" customFormat="1" ht="17" x14ac:dyDescent="0.2">
      <c r="B261" s="205" t="s">
        <v>353</v>
      </c>
      <c r="C261" s="65" t="s">
        <v>354</v>
      </c>
      <c r="D261" s="11" t="s">
        <v>20</v>
      </c>
      <c r="E261" s="12">
        <v>0</v>
      </c>
      <c r="F261" s="13">
        <v>0</v>
      </c>
      <c r="G261" s="196">
        <f>E261*F261</f>
        <v>0</v>
      </c>
      <c r="H261" s="22"/>
      <c r="I261" s="23"/>
    </row>
    <row r="262" spans="1:10" s="24" customFormat="1" ht="17" x14ac:dyDescent="0.2">
      <c r="B262" s="205" t="s">
        <v>355</v>
      </c>
      <c r="C262" s="17" t="s">
        <v>356</v>
      </c>
      <c r="D262" s="11" t="s">
        <v>20</v>
      </c>
      <c r="E262" s="12">
        <v>0</v>
      </c>
      <c r="F262" s="13">
        <v>0</v>
      </c>
      <c r="G262" s="196">
        <f t="shared" ref="G262:G264" si="26">E262*F262</f>
        <v>0</v>
      </c>
      <c r="H262" s="22"/>
      <c r="I262" s="23"/>
    </row>
    <row r="263" spans="1:10" s="24" customFormat="1" ht="17" x14ac:dyDescent="0.2">
      <c r="B263" s="205" t="s">
        <v>357</v>
      </c>
      <c r="C263" s="17" t="s">
        <v>358</v>
      </c>
      <c r="D263" s="11" t="s">
        <v>20</v>
      </c>
      <c r="E263" s="12">
        <v>0</v>
      </c>
      <c r="F263" s="13">
        <v>0</v>
      </c>
      <c r="G263" s="196">
        <f t="shared" si="26"/>
        <v>0</v>
      </c>
      <c r="H263" s="22"/>
      <c r="I263" s="23"/>
    </row>
    <row r="264" spans="1:10" s="24" customFormat="1" ht="17" x14ac:dyDescent="0.2">
      <c r="B264" s="205" t="s">
        <v>359</v>
      </c>
      <c r="C264" s="17" t="s">
        <v>360</v>
      </c>
      <c r="D264" s="11" t="s">
        <v>20</v>
      </c>
      <c r="E264" s="12">
        <v>0</v>
      </c>
      <c r="F264" s="13">
        <v>0</v>
      </c>
      <c r="G264" s="196">
        <f t="shared" si="26"/>
        <v>0</v>
      </c>
      <c r="H264" s="22"/>
      <c r="I264" s="23"/>
    </row>
    <row r="265" spans="1:10" s="24" customFormat="1" ht="15.75" customHeight="1" x14ac:dyDescent="0.2">
      <c r="B265" s="205"/>
      <c r="C265" s="248" t="s">
        <v>35</v>
      </c>
      <c r="D265" s="249"/>
      <c r="E265" s="249"/>
      <c r="F265" s="249"/>
      <c r="G265" s="250"/>
      <c r="H265" s="22"/>
      <c r="I265" s="23"/>
    </row>
    <row r="266" spans="1:10" ht="16" x14ac:dyDescent="0.2">
      <c r="B266" s="204" t="s">
        <v>361</v>
      </c>
      <c r="C266" s="256" t="s">
        <v>369</v>
      </c>
      <c r="D266" s="256"/>
      <c r="E266" s="256"/>
      <c r="F266" s="256"/>
      <c r="G266" s="257"/>
      <c r="H266" s="196">
        <f>SUM(G267:G272)</f>
        <v>0</v>
      </c>
      <c r="I266" s="23"/>
    </row>
    <row r="267" spans="1:10" ht="17" x14ac:dyDescent="0.2">
      <c r="B267" s="205" t="s">
        <v>362</v>
      </c>
      <c r="C267" s="69" t="s">
        <v>373</v>
      </c>
      <c r="D267" s="11" t="s">
        <v>20</v>
      </c>
      <c r="E267" s="12">
        <v>0</v>
      </c>
      <c r="F267" s="13">
        <v>0</v>
      </c>
      <c r="G267" s="196">
        <f>E267*F267</f>
        <v>0</v>
      </c>
      <c r="H267" s="22"/>
      <c r="I267" s="15"/>
    </row>
    <row r="268" spans="1:10" ht="34" x14ac:dyDescent="0.2">
      <c r="B268" s="205" t="s">
        <v>363</v>
      </c>
      <c r="C268" s="65" t="s">
        <v>374</v>
      </c>
      <c r="D268" s="11" t="s">
        <v>20</v>
      </c>
      <c r="E268" s="12">
        <v>0</v>
      </c>
      <c r="F268" s="13">
        <v>0</v>
      </c>
      <c r="G268" s="196">
        <f t="shared" ref="G268:G271" si="27">E268*F268</f>
        <v>0</v>
      </c>
      <c r="H268" s="66"/>
      <c r="I268" s="15"/>
    </row>
    <row r="269" spans="1:10" ht="17" x14ac:dyDescent="0.2">
      <c r="B269" s="205" t="s">
        <v>364</v>
      </c>
      <c r="C269" s="65" t="s">
        <v>375</v>
      </c>
      <c r="D269" s="11" t="s">
        <v>20</v>
      </c>
      <c r="E269" s="12">
        <v>0</v>
      </c>
      <c r="F269" s="13">
        <v>0</v>
      </c>
      <c r="G269" s="196">
        <f t="shared" si="27"/>
        <v>0</v>
      </c>
      <c r="H269" s="66"/>
      <c r="I269" s="15"/>
    </row>
    <row r="270" spans="1:10" ht="17" x14ac:dyDescent="0.2">
      <c r="B270" s="205" t="s">
        <v>365</v>
      </c>
      <c r="C270" s="65" t="s">
        <v>490</v>
      </c>
      <c r="D270" s="11" t="s">
        <v>20</v>
      </c>
      <c r="E270" s="12">
        <v>0</v>
      </c>
      <c r="F270" s="13">
        <v>0</v>
      </c>
      <c r="G270" s="196">
        <f t="shared" si="27"/>
        <v>0</v>
      </c>
      <c r="H270" s="66"/>
      <c r="I270" s="15"/>
    </row>
    <row r="271" spans="1:10" ht="17" x14ac:dyDescent="0.2">
      <c r="B271" s="205" t="s">
        <v>366</v>
      </c>
      <c r="C271" s="97" t="s">
        <v>376</v>
      </c>
      <c r="D271" s="11" t="s">
        <v>20</v>
      </c>
      <c r="E271" s="12">
        <v>0</v>
      </c>
      <c r="F271" s="13">
        <v>0</v>
      </c>
      <c r="G271" s="196">
        <f t="shared" si="27"/>
        <v>0</v>
      </c>
      <c r="H271" s="66"/>
      <c r="I271" s="15"/>
    </row>
    <row r="272" spans="1:10" ht="15.75" customHeight="1" x14ac:dyDescent="0.2">
      <c r="B272" s="205"/>
      <c r="C272" s="248" t="s">
        <v>35</v>
      </c>
      <c r="D272" s="249"/>
      <c r="E272" s="249"/>
      <c r="F272" s="249"/>
      <c r="G272" s="250"/>
      <c r="H272" s="66"/>
      <c r="I272" s="15"/>
    </row>
    <row r="273" spans="2:9" ht="16" x14ac:dyDescent="0.2">
      <c r="B273" s="204" t="s">
        <v>368</v>
      </c>
      <c r="C273" s="256" t="s">
        <v>512</v>
      </c>
      <c r="D273" s="256"/>
      <c r="E273" s="256"/>
      <c r="F273" s="256"/>
      <c r="G273" s="257"/>
      <c r="H273" s="196">
        <f>SUM(G273:G277)</f>
        <v>0</v>
      </c>
      <c r="I273" s="23"/>
    </row>
    <row r="274" spans="2:9" ht="17" x14ac:dyDescent="0.2">
      <c r="B274" s="205" t="s">
        <v>370</v>
      </c>
      <c r="C274" s="174" t="s">
        <v>509</v>
      </c>
      <c r="D274" s="11" t="s">
        <v>20</v>
      </c>
      <c r="E274" s="12">
        <v>0</v>
      </c>
      <c r="F274" s="13">
        <v>0</v>
      </c>
      <c r="G274" s="196">
        <f>E274*F274</f>
        <v>0</v>
      </c>
      <c r="H274" s="66"/>
      <c r="I274" s="15"/>
    </row>
    <row r="275" spans="2:9" ht="17" x14ac:dyDescent="0.2">
      <c r="B275" s="205" t="s">
        <v>371</v>
      </c>
      <c r="C275" s="174" t="s">
        <v>510</v>
      </c>
      <c r="D275" s="11" t="s">
        <v>20</v>
      </c>
      <c r="E275" s="12">
        <v>0</v>
      </c>
      <c r="F275" s="13">
        <v>0</v>
      </c>
      <c r="G275" s="196">
        <f t="shared" ref="G275" si="28">E275*F275</f>
        <v>0</v>
      </c>
      <c r="H275" s="66"/>
      <c r="I275" s="15"/>
    </row>
    <row r="276" spans="2:9" ht="17" x14ac:dyDescent="0.2">
      <c r="B276" s="205" t="s">
        <v>372</v>
      </c>
      <c r="C276" s="174" t="s">
        <v>513</v>
      </c>
      <c r="D276" s="11" t="s">
        <v>20</v>
      </c>
      <c r="E276" s="12">
        <v>0</v>
      </c>
      <c r="F276" s="13">
        <v>0</v>
      </c>
      <c r="G276" s="196">
        <f t="shared" ref="G276" si="29">E276*F276</f>
        <v>0</v>
      </c>
      <c r="H276" s="66"/>
      <c r="I276" s="15"/>
    </row>
    <row r="277" spans="2:9" ht="15.75" customHeight="1" x14ac:dyDescent="0.2">
      <c r="B277" s="205"/>
      <c r="C277" s="248" t="s">
        <v>35</v>
      </c>
      <c r="D277" s="249"/>
      <c r="E277" s="249"/>
      <c r="F277" s="249"/>
      <c r="G277" s="250"/>
      <c r="H277" s="66"/>
      <c r="I277" s="15"/>
    </row>
    <row r="278" spans="2:9" ht="16" x14ac:dyDescent="0.2">
      <c r="B278" s="279" t="s">
        <v>377</v>
      </c>
      <c r="C278" s="256" t="s">
        <v>529</v>
      </c>
      <c r="D278" s="256"/>
      <c r="E278" s="256"/>
      <c r="F278" s="256"/>
      <c r="G278" s="257"/>
      <c r="H278" s="196">
        <f>SUM(G279:G283)</f>
        <v>0</v>
      </c>
      <c r="I278" s="23"/>
    </row>
    <row r="279" spans="2:9" ht="17" x14ac:dyDescent="0.2">
      <c r="B279" s="280" t="s">
        <v>378</v>
      </c>
      <c r="C279" s="278" t="s">
        <v>539</v>
      </c>
      <c r="D279" s="11" t="s">
        <v>20</v>
      </c>
      <c r="E279" s="12">
        <v>0</v>
      </c>
      <c r="F279" s="13">
        <v>0</v>
      </c>
      <c r="G279" s="196">
        <f>E279*F279</f>
        <v>0</v>
      </c>
      <c r="H279" s="66"/>
      <c r="I279" s="15"/>
    </row>
    <row r="280" spans="2:9" ht="17" x14ac:dyDescent="0.2">
      <c r="B280" s="280" t="s">
        <v>379</v>
      </c>
      <c r="C280" s="278" t="s">
        <v>540</v>
      </c>
      <c r="D280" s="11" t="s">
        <v>20</v>
      </c>
      <c r="E280" s="12">
        <v>0</v>
      </c>
      <c r="F280" s="13">
        <v>0</v>
      </c>
      <c r="G280" s="196">
        <f t="shared" ref="G280:G282" si="30">E280*F280</f>
        <v>0</v>
      </c>
      <c r="H280" s="66"/>
      <c r="I280" s="15"/>
    </row>
    <row r="281" spans="2:9" ht="17" x14ac:dyDescent="0.2">
      <c r="B281" s="280" t="s">
        <v>380</v>
      </c>
      <c r="C281" s="278" t="s">
        <v>541</v>
      </c>
      <c r="D281" s="11" t="s">
        <v>20</v>
      </c>
      <c r="E281" s="12">
        <v>0</v>
      </c>
      <c r="F281" s="13">
        <v>0</v>
      </c>
      <c r="G281" s="196">
        <f t="shared" si="30"/>
        <v>0</v>
      </c>
      <c r="H281" s="66"/>
      <c r="I281" s="15"/>
    </row>
    <row r="282" spans="2:9" ht="17" x14ac:dyDescent="0.2">
      <c r="B282" s="280" t="s">
        <v>534</v>
      </c>
      <c r="C282" s="70" t="s">
        <v>381</v>
      </c>
      <c r="D282" s="11" t="s">
        <v>20</v>
      </c>
      <c r="E282" s="12">
        <v>0</v>
      </c>
      <c r="F282" s="13">
        <v>0</v>
      </c>
      <c r="G282" s="196">
        <f t="shared" si="30"/>
        <v>0</v>
      </c>
      <c r="H282" s="66"/>
      <c r="I282" s="15"/>
    </row>
    <row r="283" spans="2:9" ht="15.75" customHeight="1" x14ac:dyDescent="0.2">
      <c r="B283" s="205"/>
      <c r="C283" s="248" t="s">
        <v>35</v>
      </c>
      <c r="D283" s="249"/>
      <c r="E283" s="249"/>
      <c r="F283" s="249"/>
      <c r="G283" s="250"/>
      <c r="H283" s="66"/>
      <c r="I283" s="15"/>
    </row>
    <row r="284" spans="2:9" s="24" customFormat="1" ht="17" x14ac:dyDescent="0.2">
      <c r="B284" s="226" t="s">
        <v>531</v>
      </c>
      <c r="C284" s="18" t="s">
        <v>544</v>
      </c>
      <c r="D284" s="19"/>
      <c r="E284" s="20"/>
      <c r="F284" s="21"/>
      <c r="G284" s="22"/>
      <c r="H284" s="196">
        <f>SUM(G285:G291)</f>
        <v>0</v>
      </c>
      <c r="I284" s="23"/>
    </row>
    <row r="285" spans="2:9" ht="17" x14ac:dyDescent="0.2">
      <c r="B285" s="224" t="s">
        <v>382</v>
      </c>
      <c r="C285" s="17" t="s">
        <v>383</v>
      </c>
      <c r="D285" s="11" t="s">
        <v>20</v>
      </c>
      <c r="E285" s="12">
        <v>0</v>
      </c>
      <c r="F285" s="13">
        <v>0</v>
      </c>
      <c r="G285" s="196">
        <f>E285*F285</f>
        <v>0</v>
      </c>
      <c r="H285" s="14"/>
      <c r="I285" s="15"/>
    </row>
    <row r="286" spans="2:9" ht="17" x14ac:dyDescent="0.2">
      <c r="B286" s="224" t="s">
        <v>384</v>
      </c>
      <c r="C286" s="17" t="s">
        <v>385</v>
      </c>
      <c r="D286" s="11" t="s">
        <v>20</v>
      </c>
      <c r="E286" s="12">
        <v>0</v>
      </c>
      <c r="F286" s="13">
        <v>0</v>
      </c>
      <c r="G286" s="196">
        <f t="shared" ref="G286:G290" si="31">E286*F286</f>
        <v>0</v>
      </c>
      <c r="H286" s="14"/>
      <c r="I286" s="15"/>
    </row>
    <row r="287" spans="2:9" ht="17" x14ac:dyDescent="0.2">
      <c r="B287" s="224" t="s">
        <v>386</v>
      </c>
      <c r="C287" s="17" t="s">
        <v>387</v>
      </c>
      <c r="D287" s="11" t="s">
        <v>20</v>
      </c>
      <c r="E287" s="12">
        <v>0</v>
      </c>
      <c r="F287" s="13">
        <v>0</v>
      </c>
      <c r="G287" s="196">
        <f t="shared" si="31"/>
        <v>0</v>
      </c>
      <c r="H287" s="14"/>
      <c r="I287" s="15"/>
    </row>
    <row r="288" spans="2:9" ht="17" x14ac:dyDescent="0.2">
      <c r="B288" s="224" t="s">
        <v>388</v>
      </c>
      <c r="C288" s="17" t="s">
        <v>389</v>
      </c>
      <c r="D288" s="11" t="s">
        <v>20</v>
      </c>
      <c r="E288" s="12">
        <v>0</v>
      </c>
      <c r="F288" s="13">
        <v>0</v>
      </c>
      <c r="G288" s="196">
        <f t="shared" si="31"/>
        <v>0</v>
      </c>
      <c r="H288" s="14"/>
      <c r="I288" s="15"/>
    </row>
    <row r="289" spans="2:9" ht="17" x14ac:dyDescent="0.2">
      <c r="B289" s="224" t="s">
        <v>390</v>
      </c>
      <c r="C289" s="17" t="s">
        <v>391</v>
      </c>
      <c r="D289" s="11" t="s">
        <v>20</v>
      </c>
      <c r="E289" s="12">
        <v>0</v>
      </c>
      <c r="F289" s="13">
        <v>0</v>
      </c>
      <c r="G289" s="196">
        <f t="shared" si="31"/>
        <v>0</v>
      </c>
      <c r="H289" s="14"/>
      <c r="I289" s="15"/>
    </row>
    <row r="290" spans="2:9" ht="17" x14ac:dyDescent="0.2">
      <c r="B290" s="224" t="s">
        <v>392</v>
      </c>
      <c r="C290" s="171" t="s">
        <v>398</v>
      </c>
      <c r="D290" s="11" t="s">
        <v>20</v>
      </c>
      <c r="E290" s="12">
        <v>0</v>
      </c>
      <c r="F290" s="13">
        <v>0</v>
      </c>
      <c r="G290" s="196">
        <f t="shared" si="31"/>
        <v>0</v>
      </c>
      <c r="H290" s="14"/>
      <c r="I290" s="15"/>
    </row>
    <row r="291" spans="2:9" ht="15.75" customHeight="1" x14ac:dyDescent="0.2">
      <c r="B291" s="205"/>
      <c r="C291" s="248" t="s">
        <v>35</v>
      </c>
      <c r="D291" s="249"/>
      <c r="E291" s="249"/>
      <c r="F291" s="249"/>
      <c r="G291" s="250"/>
      <c r="H291" s="14"/>
      <c r="I291" s="15"/>
    </row>
    <row r="292" spans="2:9" s="24" customFormat="1" ht="17" x14ac:dyDescent="0.2">
      <c r="B292" s="226" t="s">
        <v>393</v>
      </c>
      <c r="C292" s="18" t="s">
        <v>394</v>
      </c>
      <c r="D292" s="19"/>
      <c r="E292" s="20"/>
      <c r="F292" s="21"/>
      <c r="G292" s="22"/>
      <c r="H292" s="196">
        <f>SUM(G293:G297)</f>
        <v>0</v>
      </c>
      <c r="I292" s="23"/>
    </row>
    <row r="293" spans="2:9" ht="34" x14ac:dyDescent="0.2">
      <c r="B293" s="224" t="s">
        <v>395</v>
      </c>
      <c r="C293" s="71" t="s">
        <v>396</v>
      </c>
      <c r="D293" s="11" t="s">
        <v>20</v>
      </c>
      <c r="E293" s="12">
        <v>0</v>
      </c>
      <c r="F293" s="13">
        <v>0</v>
      </c>
      <c r="G293" s="196">
        <f>E293*F293</f>
        <v>0</v>
      </c>
      <c r="H293" s="72"/>
      <c r="I293" s="15"/>
    </row>
    <row r="294" spans="2:9" ht="17" x14ac:dyDescent="0.2">
      <c r="B294" s="224" t="s">
        <v>397</v>
      </c>
      <c r="C294" s="71" t="s">
        <v>398</v>
      </c>
      <c r="D294" s="11" t="s">
        <v>20</v>
      </c>
      <c r="E294" s="12">
        <v>0</v>
      </c>
      <c r="F294" s="13">
        <v>0</v>
      </c>
      <c r="G294" s="196">
        <f t="shared" ref="G294:G296" si="32">E294*F294</f>
        <v>0</v>
      </c>
      <c r="H294" s="72"/>
      <c r="I294" s="15"/>
    </row>
    <row r="295" spans="2:9" ht="17" x14ac:dyDescent="0.2">
      <c r="B295" s="224" t="s">
        <v>399</v>
      </c>
      <c r="C295" s="43" t="s">
        <v>400</v>
      </c>
      <c r="D295" s="11" t="s">
        <v>20</v>
      </c>
      <c r="E295" s="12">
        <v>0</v>
      </c>
      <c r="F295" s="13">
        <v>0</v>
      </c>
      <c r="G295" s="196">
        <f t="shared" si="32"/>
        <v>0</v>
      </c>
      <c r="H295" s="72"/>
      <c r="I295" s="15"/>
    </row>
    <row r="296" spans="2:9" ht="17" x14ac:dyDescent="0.2">
      <c r="B296" s="224" t="s">
        <v>401</v>
      </c>
      <c r="C296" s="43" t="s">
        <v>402</v>
      </c>
      <c r="D296" s="11" t="s">
        <v>20</v>
      </c>
      <c r="E296" s="12">
        <v>0</v>
      </c>
      <c r="F296" s="13">
        <v>0</v>
      </c>
      <c r="G296" s="196">
        <f t="shared" si="32"/>
        <v>0</v>
      </c>
      <c r="H296" s="44"/>
      <c r="I296" s="15"/>
    </row>
    <row r="297" spans="2:9" ht="15.75" customHeight="1" x14ac:dyDescent="0.2">
      <c r="B297" s="205"/>
      <c r="C297" s="248" t="s">
        <v>35</v>
      </c>
      <c r="D297" s="249"/>
      <c r="E297" s="249"/>
      <c r="F297" s="249"/>
      <c r="G297" s="250"/>
      <c r="H297" s="44"/>
      <c r="I297" s="15"/>
    </row>
    <row r="298" spans="2:9" s="24" customFormat="1" ht="17" x14ac:dyDescent="0.2">
      <c r="B298" s="204" t="s">
        <v>403</v>
      </c>
      <c r="C298" s="18" t="s">
        <v>53</v>
      </c>
      <c r="D298" s="19"/>
      <c r="E298" s="20"/>
      <c r="F298" s="21"/>
      <c r="G298" s="22"/>
      <c r="H298" s="197">
        <f>SUM(G299:G303)</f>
        <v>0</v>
      </c>
      <c r="I298" s="23"/>
    </row>
    <row r="299" spans="2:9" ht="17" x14ac:dyDescent="0.2">
      <c r="B299" s="205" t="s">
        <v>404</v>
      </c>
      <c r="C299" s="65" t="s">
        <v>407</v>
      </c>
      <c r="D299" s="11" t="s">
        <v>20</v>
      </c>
      <c r="E299" s="12">
        <v>0</v>
      </c>
      <c r="F299" s="13">
        <v>0</v>
      </c>
      <c r="G299" s="196">
        <f>E299*F299</f>
        <v>0</v>
      </c>
      <c r="H299" s="66"/>
      <c r="I299" s="15"/>
    </row>
    <row r="300" spans="2:9" ht="17" x14ac:dyDescent="0.2">
      <c r="B300" s="205" t="s">
        <v>478</v>
      </c>
      <c r="C300" s="17" t="s">
        <v>409</v>
      </c>
      <c r="D300" s="11" t="s">
        <v>20</v>
      </c>
      <c r="E300" s="12">
        <v>0</v>
      </c>
      <c r="F300" s="13">
        <v>0</v>
      </c>
      <c r="G300" s="196">
        <f t="shared" ref="G300:G302" si="33">E300*F300</f>
        <v>0</v>
      </c>
      <c r="H300" s="14"/>
      <c r="I300" s="15"/>
    </row>
    <row r="301" spans="2:9" ht="17" x14ac:dyDescent="0.2">
      <c r="B301" s="205" t="s">
        <v>514</v>
      </c>
      <c r="C301" s="65" t="s">
        <v>410</v>
      </c>
      <c r="D301" s="11" t="s">
        <v>20</v>
      </c>
      <c r="E301" s="12">
        <v>0</v>
      </c>
      <c r="F301" s="13">
        <v>0</v>
      </c>
      <c r="G301" s="196">
        <f t="shared" si="33"/>
        <v>0</v>
      </c>
      <c r="H301" s="66"/>
      <c r="I301" s="15"/>
    </row>
    <row r="302" spans="2:9" ht="17" x14ac:dyDescent="0.2">
      <c r="B302" s="205" t="s">
        <v>515</v>
      </c>
      <c r="C302" s="25" t="s">
        <v>64</v>
      </c>
      <c r="D302" s="11" t="s">
        <v>20</v>
      </c>
      <c r="E302" s="27">
        <v>0</v>
      </c>
      <c r="F302" s="28">
        <v>0</v>
      </c>
      <c r="G302" s="196">
        <f t="shared" si="33"/>
        <v>0</v>
      </c>
      <c r="H302" s="66"/>
      <c r="I302" s="15"/>
    </row>
    <row r="303" spans="2:9" ht="15.75" customHeight="1" x14ac:dyDescent="0.2">
      <c r="B303" s="208"/>
      <c r="C303" s="248" t="s">
        <v>35</v>
      </c>
      <c r="D303" s="249"/>
      <c r="E303" s="249"/>
      <c r="F303" s="249"/>
      <c r="G303" s="250"/>
      <c r="H303" s="66"/>
      <c r="I303" s="15"/>
    </row>
    <row r="304" spans="2:9" ht="16" x14ac:dyDescent="0.2">
      <c r="B304" s="204" t="s">
        <v>405</v>
      </c>
      <c r="C304" s="254" t="s">
        <v>66</v>
      </c>
      <c r="D304" s="254"/>
      <c r="E304" s="254"/>
      <c r="F304" s="254"/>
      <c r="G304" s="255"/>
      <c r="H304" s="197">
        <f>SUM(G305:G310)</f>
        <v>0</v>
      </c>
      <c r="I304" s="23"/>
    </row>
    <row r="305" spans="2:9" ht="17" x14ac:dyDescent="0.2">
      <c r="B305" s="205" t="s">
        <v>406</v>
      </c>
      <c r="C305" s="30" t="s">
        <v>68</v>
      </c>
      <c r="D305" s="11" t="s">
        <v>20</v>
      </c>
      <c r="E305" s="31">
        <v>0</v>
      </c>
      <c r="F305" s="32">
        <v>0</v>
      </c>
      <c r="G305" s="196">
        <f>E305*F305</f>
        <v>0</v>
      </c>
      <c r="H305" s="33"/>
      <c r="I305" s="15"/>
    </row>
    <row r="306" spans="2:9" ht="17" x14ac:dyDescent="0.2">
      <c r="B306" s="205" t="s">
        <v>408</v>
      </c>
      <c r="C306" s="17" t="s">
        <v>72</v>
      </c>
      <c r="D306" s="11" t="s">
        <v>20</v>
      </c>
      <c r="E306" s="12">
        <v>0</v>
      </c>
      <c r="F306" s="13">
        <v>0</v>
      </c>
      <c r="G306" s="196">
        <f t="shared" ref="G306:G309" si="34">E306*F306</f>
        <v>0</v>
      </c>
      <c r="H306" s="14"/>
      <c r="I306" s="15"/>
    </row>
    <row r="307" spans="2:9" ht="17" x14ac:dyDescent="0.2">
      <c r="B307" s="205" t="s">
        <v>532</v>
      </c>
      <c r="C307" s="25" t="s">
        <v>74</v>
      </c>
      <c r="D307" s="11" t="s">
        <v>20</v>
      </c>
      <c r="E307" s="12">
        <v>0</v>
      </c>
      <c r="F307" s="13">
        <v>0</v>
      </c>
      <c r="G307" s="196">
        <f t="shared" si="34"/>
        <v>0</v>
      </c>
      <c r="H307" s="14"/>
      <c r="I307" s="15"/>
    </row>
    <row r="308" spans="2:9" ht="17" x14ac:dyDescent="0.2">
      <c r="B308" s="205" t="s">
        <v>533</v>
      </c>
      <c r="C308" s="34" t="s">
        <v>76</v>
      </c>
      <c r="D308" s="11" t="s">
        <v>20</v>
      </c>
      <c r="E308" s="12">
        <v>0</v>
      </c>
      <c r="F308" s="13">
        <v>0</v>
      </c>
      <c r="G308" s="196">
        <f t="shared" si="34"/>
        <v>0</v>
      </c>
      <c r="H308" s="14"/>
      <c r="I308" s="15"/>
    </row>
    <row r="309" spans="2:9" ht="17" x14ac:dyDescent="0.2">
      <c r="B309" s="205" t="s">
        <v>535</v>
      </c>
      <c r="C309" s="34" t="s">
        <v>78</v>
      </c>
      <c r="D309" s="11" t="s">
        <v>20</v>
      </c>
      <c r="E309" s="27">
        <v>0</v>
      </c>
      <c r="F309" s="13">
        <v>0</v>
      </c>
      <c r="G309" s="196">
        <f t="shared" si="34"/>
        <v>0</v>
      </c>
      <c r="H309" s="14"/>
      <c r="I309" s="15"/>
    </row>
    <row r="310" spans="2:9" ht="15.75" customHeight="1" x14ac:dyDescent="0.2">
      <c r="B310" s="208"/>
      <c r="C310" s="248" t="s">
        <v>35</v>
      </c>
      <c r="D310" s="249"/>
      <c r="E310" s="249"/>
      <c r="F310" s="249"/>
      <c r="G310" s="250"/>
      <c r="H310" s="14"/>
      <c r="I310" s="15"/>
    </row>
    <row r="311" spans="2:9" ht="16" x14ac:dyDescent="0.2">
      <c r="B311" s="204" t="s">
        <v>411</v>
      </c>
      <c r="C311" s="251" t="s">
        <v>80</v>
      </c>
      <c r="D311" s="251"/>
      <c r="E311" s="251"/>
      <c r="F311" s="251"/>
      <c r="G311" s="252"/>
      <c r="H311" s="197">
        <f>SUM(G312:G319)</f>
        <v>0</v>
      </c>
      <c r="I311" s="23"/>
    </row>
    <row r="312" spans="2:9" ht="17" x14ac:dyDescent="0.2">
      <c r="B312" s="205" t="s">
        <v>412</v>
      </c>
      <c r="C312" s="30" t="s">
        <v>82</v>
      </c>
      <c r="D312" s="11" t="s">
        <v>20</v>
      </c>
      <c r="E312" s="31">
        <v>0</v>
      </c>
      <c r="F312" s="32">
        <v>0</v>
      </c>
      <c r="G312" s="196">
        <f>E312*F312</f>
        <v>0</v>
      </c>
      <c r="H312" s="14"/>
      <c r="I312" s="15"/>
    </row>
    <row r="313" spans="2:9" ht="17" x14ac:dyDescent="0.2">
      <c r="B313" s="205" t="s">
        <v>413</v>
      </c>
      <c r="C313" s="17" t="s">
        <v>84</v>
      </c>
      <c r="D313" s="11" t="s">
        <v>20</v>
      </c>
      <c r="E313" s="12">
        <v>0</v>
      </c>
      <c r="F313" s="13">
        <v>0</v>
      </c>
      <c r="G313" s="196">
        <f t="shared" ref="G313:G318" si="35">E313*F313</f>
        <v>0</v>
      </c>
      <c r="H313" s="14"/>
      <c r="I313" s="15"/>
    </row>
    <row r="314" spans="2:9" ht="17" x14ac:dyDescent="0.2">
      <c r="B314" s="205" t="s">
        <v>414</v>
      </c>
      <c r="C314" s="10" t="s">
        <v>507</v>
      </c>
      <c r="D314" s="11" t="s">
        <v>20</v>
      </c>
      <c r="E314" s="12">
        <v>0</v>
      </c>
      <c r="F314" s="13">
        <v>0</v>
      </c>
      <c r="G314" s="196">
        <f t="shared" si="35"/>
        <v>0</v>
      </c>
      <c r="H314" s="14"/>
      <c r="I314" s="15"/>
    </row>
    <row r="315" spans="2:9" ht="17" x14ac:dyDescent="0.2">
      <c r="B315" s="205" t="s">
        <v>415</v>
      </c>
      <c r="C315" s="17" t="s">
        <v>87</v>
      </c>
      <c r="D315" s="11" t="s">
        <v>20</v>
      </c>
      <c r="E315" s="12">
        <v>0</v>
      </c>
      <c r="F315" s="13">
        <v>0</v>
      </c>
      <c r="G315" s="196">
        <f t="shared" si="35"/>
        <v>0</v>
      </c>
      <c r="H315" s="14"/>
      <c r="I315" s="15"/>
    </row>
    <row r="316" spans="2:9" ht="17" x14ac:dyDescent="0.2">
      <c r="B316" s="205" t="s">
        <v>530</v>
      </c>
      <c r="C316" s="36" t="s">
        <v>88</v>
      </c>
      <c r="D316" s="11" t="s">
        <v>20</v>
      </c>
      <c r="E316" s="27">
        <v>0</v>
      </c>
      <c r="F316" s="28">
        <v>0</v>
      </c>
      <c r="G316" s="196">
        <f t="shared" si="35"/>
        <v>0</v>
      </c>
      <c r="H316" s="14"/>
      <c r="I316" s="15"/>
    </row>
    <row r="317" spans="2:9" ht="17" x14ac:dyDescent="0.2">
      <c r="B317" s="205" t="s">
        <v>536</v>
      </c>
      <c r="C317" s="25" t="s">
        <v>89</v>
      </c>
      <c r="D317" s="11" t="s">
        <v>20</v>
      </c>
      <c r="E317" s="27">
        <v>0</v>
      </c>
      <c r="F317" s="28">
        <v>0</v>
      </c>
      <c r="G317" s="196">
        <f t="shared" si="35"/>
        <v>0</v>
      </c>
      <c r="H317" s="14"/>
      <c r="I317" s="15"/>
    </row>
    <row r="318" spans="2:9" ht="17" x14ac:dyDescent="0.2">
      <c r="B318" s="205" t="s">
        <v>537</v>
      </c>
      <c r="C318" s="34" t="s">
        <v>495</v>
      </c>
      <c r="D318" s="11" t="s">
        <v>20</v>
      </c>
      <c r="E318" s="27">
        <v>0</v>
      </c>
      <c r="F318" s="28">
        <v>0</v>
      </c>
      <c r="G318" s="196">
        <f t="shared" si="35"/>
        <v>0</v>
      </c>
      <c r="H318" s="14"/>
      <c r="I318" s="15"/>
    </row>
    <row r="319" spans="2:9" ht="15.75" customHeight="1" x14ac:dyDescent="0.2">
      <c r="B319" s="204"/>
      <c r="C319" s="248" t="s">
        <v>90</v>
      </c>
      <c r="D319" s="249"/>
      <c r="E319" s="249"/>
      <c r="F319" s="249"/>
      <c r="G319" s="250"/>
      <c r="H319" s="14"/>
      <c r="I319" s="15"/>
    </row>
    <row r="320" spans="2:9" ht="16" x14ac:dyDescent="0.2">
      <c r="B320" s="204" t="s">
        <v>416</v>
      </c>
      <c r="C320" s="251" t="s">
        <v>91</v>
      </c>
      <c r="D320" s="251"/>
      <c r="E320" s="251"/>
      <c r="F320" s="251"/>
      <c r="G320" s="252"/>
      <c r="H320" s="197">
        <f>SUM(G321:G325)</f>
        <v>0</v>
      </c>
      <c r="I320" s="23"/>
    </row>
    <row r="321" spans="2:10" ht="17" x14ac:dyDescent="0.2">
      <c r="B321" s="205" t="s">
        <v>417</v>
      </c>
      <c r="C321" s="73" t="s">
        <v>92</v>
      </c>
      <c r="D321" s="11" t="s">
        <v>20</v>
      </c>
      <c r="E321" s="74">
        <v>0</v>
      </c>
      <c r="F321" s="32">
        <v>0</v>
      </c>
      <c r="G321" s="196">
        <f>E321*F321</f>
        <v>0</v>
      </c>
      <c r="H321" s="14"/>
      <c r="I321" s="15"/>
    </row>
    <row r="322" spans="2:10" ht="17" x14ac:dyDescent="0.2">
      <c r="B322" s="205" t="s">
        <v>418</v>
      </c>
      <c r="C322" s="10" t="s">
        <v>93</v>
      </c>
      <c r="D322" s="11" t="s">
        <v>20</v>
      </c>
      <c r="E322" s="75">
        <v>0</v>
      </c>
      <c r="F322" s="13">
        <v>0</v>
      </c>
      <c r="G322" s="196">
        <f t="shared" ref="G322:G324" si="36">E322*F322</f>
        <v>0</v>
      </c>
      <c r="H322" s="14"/>
      <c r="I322" s="15"/>
    </row>
    <row r="323" spans="2:10" ht="17" x14ac:dyDescent="0.2">
      <c r="B323" s="205" t="s">
        <v>419</v>
      </c>
      <c r="C323" s="10" t="s">
        <v>94</v>
      </c>
      <c r="D323" s="11" t="s">
        <v>20</v>
      </c>
      <c r="E323" s="75">
        <v>0</v>
      </c>
      <c r="F323" s="13">
        <v>0</v>
      </c>
      <c r="G323" s="196">
        <f t="shared" si="36"/>
        <v>0</v>
      </c>
      <c r="H323" s="14"/>
      <c r="I323" s="15"/>
    </row>
    <row r="324" spans="2:10" ht="17" x14ac:dyDescent="0.2">
      <c r="B324" s="205" t="s">
        <v>420</v>
      </c>
      <c r="C324" s="36" t="s">
        <v>95</v>
      </c>
      <c r="D324" s="11" t="s">
        <v>481</v>
      </c>
      <c r="E324" s="76">
        <v>0</v>
      </c>
      <c r="F324" s="28">
        <v>0</v>
      </c>
      <c r="G324" s="196">
        <f t="shared" si="36"/>
        <v>0</v>
      </c>
      <c r="H324" s="14"/>
      <c r="I324" s="15"/>
    </row>
    <row r="325" spans="2:10" ht="15.75" customHeight="1" x14ac:dyDescent="0.2">
      <c r="B325" s="204"/>
      <c r="C325" s="248" t="s">
        <v>90</v>
      </c>
      <c r="D325" s="249"/>
      <c r="E325" s="249"/>
      <c r="F325" s="249"/>
      <c r="G325" s="250"/>
      <c r="H325" s="14"/>
      <c r="I325" s="15"/>
    </row>
    <row r="326" spans="2:10" ht="16" x14ac:dyDescent="0.2">
      <c r="B326" s="58"/>
      <c r="C326" s="67"/>
      <c r="D326" s="52"/>
      <c r="E326" s="53"/>
      <c r="F326" s="54"/>
      <c r="G326" s="54"/>
      <c r="H326" s="68"/>
      <c r="I326" s="15"/>
      <c r="J326" s="29"/>
    </row>
    <row r="327" spans="2:10" ht="20" x14ac:dyDescent="0.2">
      <c r="B327" s="187">
        <v>5</v>
      </c>
      <c r="C327" s="188" t="s">
        <v>7</v>
      </c>
      <c r="D327" s="189"/>
      <c r="E327" s="190"/>
      <c r="F327" s="191"/>
      <c r="G327" s="191"/>
      <c r="H327" s="191"/>
      <c r="I327" s="192">
        <f>I259+I131+I69+I13</f>
        <v>0</v>
      </c>
    </row>
    <row r="328" spans="2:10" x14ac:dyDescent="0.2">
      <c r="C328" s="78"/>
      <c r="D328" s="79"/>
      <c r="E328" s="80"/>
      <c r="F328" s="81"/>
      <c r="G328" s="81"/>
      <c r="H328" s="82"/>
    </row>
    <row r="329" spans="2:10" ht="16" x14ac:dyDescent="0.2">
      <c r="C329" s="84"/>
      <c r="D329" s="85"/>
      <c r="E329" s="86"/>
      <c r="F329" s="87"/>
      <c r="G329" s="87"/>
      <c r="H329" s="87"/>
    </row>
    <row r="330" spans="2:10" x14ac:dyDescent="0.2">
      <c r="C330" s="253"/>
      <c r="D330" s="253"/>
      <c r="E330" s="253"/>
      <c r="F330" s="253"/>
      <c r="G330" s="253"/>
      <c r="H330" s="253"/>
      <c r="I330" s="253"/>
    </row>
    <row r="333" spans="2:10" ht="16.5" customHeight="1" x14ac:dyDescent="0.2"/>
    <row r="334" spans="2:10" s="4" customFormat="1" x14ac:dyDescent="0.2">
      <c r="B334" s="77"/>
      <c r="C334" s="59"/>
      <c r="D334" s="60"/>
      <c r="E334" s="61"/>
      <c r="F334" s="62"/>
      <c r="G334" s="62"/>
      <c r="H334" s="88"/>
      <c r="I334" s="83"/>
    </row>
    <row r="337" ht="33.75" customHeight="1" x14ac:dyDescent="0.2"/>
  </sheetData>
  <sheetProtection formatCells="0" formatColumns="0" formatRows="0" insertRows="0"/>
  <mergeCells count="68">
    <mergeCell ref="B1:I1"/>
    <mergeCell ref="C29:G29"/>
    <mergeCell ref="B2:I2"/>
    <mergeCell ref="C3:I3"/>
    <mergeCell ref="D5:E5"/>
    <mergeCell ref="D6:E6"/>
    <mergeCell ref="D7:E7"/>
    <mergeCell ref="D8:E8"/>
    <mergeCell ref="D9:E9"/>
    <mergeCell ref="D10:E10"/>
    <mergeCell ref="C11:H11"/>
    <mergeCell ref="C23:G23"/>
    <mergeCell ref="C91:G91"/>
    <mergeCell ref="C45:G45"/>
    <mergeCell ref="C46:G46"/>
    <mergeCell ref="C52:G52"/>
    <mergeCell ref="C53:G53"/>
    <mergeCell ref="C61:G61"/>
    <mergeCell ref="C62:G62"/>
    <mergeCell ref="C73:G73"/>
    <mergeCell ref="C77:G77"/>
    <mergeCell ref="C86:G86"/>
    <mergeCell ref="C67:G67"/>
    <mergeCell ref="C149:G149"/>
    <mergeCell ref="C95:G95"/>
    <mergeCell ref="C98:G98"/>
    <mergeCell ref="C106:G106"/>
    <mergeCell ref="C107:G107"/>
    <mergeCell ref="C113:G113"/>
    <mergeCell ref="C114:G114"/>
    <mergeCell ref="C122:G122"/>
    <mergeCell ref="C123:G123"/>
    <mergeCell ref="C140:G140"/>
    <mergeCell ref="C144:G144"/>
    <mergeCell ref="C128:G128"/>
    <mergeCell ref="C242:G242"/>
    <mergeCell ref="C156:G156"/>
    <mergeCell ref="C171:G171"/>
    <mergeCell ref="C189:G189"/>
    <mergeCell ref="C194:G194"/>
    <mergeCell ref="C205:G205"/>
    <mergeCell ref="C206:F206"/>
    <mergeCell ref="C215:G215"/>
    <mergeCell ref="C219:G219"/>
    <mergeCell ref="C223:G223"/>
    <mergeCell ref="C235:G235"/>
    <mergeCell ref="C236:G236"/>
    <mergeCell ref="C291:G291"/>
    <mergeCell ref="C243:G243"/>
    <mergeCell ref="C251:G251"/>
    <mergeCell ref="C252:G252"/>
    <mergeCell ref="C265:G265"/>
    <mergeCell ref="C266:G266"/>
    <mergeCell ref="C277:G277"/>
    <mergeCell ref="C278:G278"/>
    <mergeCell ref="C283:G283"/>
    <mergeCell ref="C257:G257"/>
    <mergeCell ref="C272:G272"/>
    <mergeCell ref="C273:G273"/>
    <mergeCell ref="C319:G319"/>
    <mergeCell ref="C320:G320"/>
    <mergeCell ref="C325:G325"/>
    <mergeCell ref="C330:I330"/>
    <mergeCell ref="C297:G297"/>
    <mergeCell ref="C303:G303"/>
    <mergeCell ref="C304:G304"/>
    <mergeCell ref="C310:G310"/>
    <mergeCell ref="C311:G311"/>
  </mergeCells>
  <printOptions horizontalCentered="1"/>
  <pageMargins left="0.25" right="0.25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'Hoja 1'!$A$2:$A$6</xm:f>
          </x14:formula1>
          <xm:sqref>D1:D4 D11:D128 D130:D327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0"/>
  <sheetViews>
    <sheetView showGridLines="0" tabSelected="1" zoomScale="90" zoomScaleNormal="90" zoomScaleSheetLayoutView="100" zoomScalePageLayoutView="90" workbookViewId="0">
      <selection activeCell="M4" sqref="M4"/>
    </sheetView>
  </sheetViews>
  <sheetFormatPr baseColWidth="10" defaultColWidth="10.83203125" defaultRowHeight="15" x14ac:dyDescent="0.2"/>
  <cols>
    <col min="1" max="1" width="0.83203125" style="99" customWidth="1"/>
    <col min="2" max="2" width="7.5" style="60" customWidth="1"/>
    <col min="3" max="3" width="51.33203125" style="99" customWidth="1"/>
    <col min="4" max="4" width="12.5" style="60" customWidth="1"/>
    <col min="5" max="5" width="10.33203125" style="60" bestFit="1" customWidth="1"/>
    <col min="6" max="6" width="16.5" style="145" customWidth="1"/>
    <col min="7" max="7" width="17.1640625" style="145" bestFit="1" customWidth="1"/>
    <col min="8" max="8" width="19.5" style="170" bestFit="1" customWidth="1"/>
    <col min="9" max="9" width="18.33203125" style="145" customWidth="1"/>
    <col min="10" max="16384" width="10.83203125" style="99"/>
  </cols>
  <sheetData>
    <row r="1" spans="2:9" ht="21" x14ac:dyDescent="0.2">
      <c r="B1" s="259" t="s">
        <v>538</v>
      </c>
      <c r="C1" s="259"/>
      <c r="D1" s="259"/>
      <c r="E1" s="259"/>
      <c r="F1" s="259"/>
      <c r="G1" s="259"/>
      <c r="H1" s="259"/>
      <c r="I1" s="259"/>
    </row>
    <row r="2" spans="2:9" ht="33" customHeight="1" x14ac:dyDescent="0.2">
      <c r="B2" s="259" t="s">
        <v>429</v>
      </c>
      <c r="C2" s="259"/>
      <c r="D2" s="259"/>
      <c r="E2" s="259"/>
      <c r="F2" s="259"/>
      <c r="G2" s="259"/>
      <c r="H2" s="259"/>
      <c r="I2" s="259"/>
    </row>
    <row r="3" spans="2:9" ht="62.25" customHeight="1" x14ac:dyDescent="0.2">
      <c r="B3" s="259" t="s">
        <v>1</v>
      </c>
      <c r="C3" s="259"/>
      <c r="D3" s="259"/>
      <c r="E3" s="259"/>
      <c r="F3" s="259"/>
      <c r="G3" s="259"/>
      <c r="H3" s="259"/>
      <c r="I3" s="259"/>
    </row>
    <row r="4" spans="2:9" ht="33" customHeight="1" x14ac:dyDescent="0.2">
      <c r="B4" s="92"/>
      <c r="C4" s="92"/>
      <c r="D4" s="92"/>
      <c r="E4" s="92"/>
      <c r="F4" s="92"/>
      <c r="G4" s="92"/>
      <c r="H4" s="92"/>
      <c r="I4" s="92"/>
    </row>
    <row r="5" spans="2:9" ht="25.5" customHeight="1" x14ac:dyDescent="0.2">
      <c r="B5" s="92"/>
      <c r="C5" s="193" t="s">
        <v>2</v>
      </c>
      <c r="D5" s="260"/>
      <c r="E5" s="261"/>
      <c r="F5" s="92"/>
      <c r="G5" s="92"/>
      <c r="H5" s="92"/>
      <c r="I5" s="92"/>
    </row>
    <row r="6" spans="2:9" ht="25.5" customHeight="1" x14ac:dyDescent="0.2">
      <c r="B6" s="92"/>
      <c r="C6" s="194" t="s">
        <v>3</v>
      </c>
      <c r="D6" s="262">
        <f>I13</f>
        <v>0</v>
      </c>
      <c r="E6" s="264"/>
      <c r="F6" s="92"/>
      <c r="G6" s="92"/>
      <c r="H6" s="92"/>
      <c r="I6" s="92"/>
    </row>
    <row r="7" spans="2:9" ht="25.5" customHeight="1" x14ac:dyDescent="0.2">
      <c r="B7" s="92"/>
      <c r="C7" s="194" t="s">
        <v>4</v>
      </c>
      <c r="D7" s="262">
        <f>I61</f>
        <v>0</v>
      </c>
      <c r="E7" s="264"/>
      <c r="F7" s="92"/>
      <c r="G7" s="92"/>
      <c r="H7" s="92"/>
      <c r="I7" s="92"/>
    </row>
    <row r="8" spans="2:9" ht="25.5" customHeight="1" x14ac:dyDescent="0.2">
      <c r="B8" s="92"/>
      <c r="C8" s="194" t="s">
        <v>5</v>
      </c>
      <c r="D8" s="262">
        <f>I110</f>
        <v>0</v>
      </c>
      <c r="E8" s="264"/>
      <c r="F8" s="92"/>
      <c r="G8" s="92"/>
      <c r="H8" s="92"/>
      <c r="I8" s="92"/>
    </row>
    <row r="9" spans="2:9" ht="25.5" customHeight="1" x14ac:dyDescent="0.2">
      <c r="B9" s="92"/>
      <c r="C9" s="194" t="s">
        <v>6</v>
      </c>
      <c r="D9" s="262">
        <f>I219</f>
        <v>0</v>
      </c>
      <c r="E9" s="264"/>
      <c r="F9" s="92"/>
      <c r="G9" s="92"/>
      <c r="H9" s="92"/>
      <c r="I9" s="92"/>
    </row>
    <row r="10" spans="2:9" ht="25.5" customHeight="1" thickBot="1" x14ac:dyDescent="0.25">
      <c r="B10" s="92"/>
      <c r="C10" s="195" t="s">
        <v>7</v>
      </c>
      <c r="D10" s="265">
        <f>I291</f>
        <v>0</v>
      </c>
      <c r="E10" s="266"/>
      <c r="F10" s="92"/>
      <c r="G10" s="92"/>
      <c r="H10" s="92"/>
      <c r="I10" s="92"/>
    </row>
    <row r="11" spans="2:9" ht="50.25" customHeight="1" thickBot="1" x14ac:dyDescent="0.25">
      <c r="B11" s="177"/>
      <c r="C11" s="267"/>
      <c r="D11" s="267"/>
      <c r="E11" s="267"/>
      <c r="F11" s="267"/>
      <c r="G11" s="267"/>
      <c r="H11" s="267"/>
      <c r="I11" s="178"/>
    </row>
    <row r="12" spans="2:9" s="100" customFormat="1" ht="38.25" customHeight="1" thickBot="1" x14ac:dyDescent="0.25">
      <c r="B12" s="179" t="s">
        <v>8</v>
      </c>
      <c r="C12" s="180" t="s">
        <v>9</v>
      </c>
      <c r="D12" s="181" t="s">
        <v>10</v>
      </c>
      <c r="E12" s="182" t="s">
        <v>11</v>
      </c>
      <c r="F12" s="183" t="s">
        <v>12</v>
      </c>
      <c r="G12" s="184" t="s">
        <v>13</v>
      </c>
      <c r="H12" s="185" t="s">
        <v>14</v>
      </c>
      <c r="I12" s="186" t="s">
        <v>15</v>
      </c>
    </row>
    <row r="13" spans="2:9" ht="20" customHeight="1" thickBot="1" x14ac:dyDescent="0.25">
      <c r="B13" s="211">
        <v>1</v>
      </c>
      <c r="C13" s="212" t="s">
        <v>3</v>
      </c>
      <c r="D13" s="213"/>
      <c r="E13" s="214"/>
      <c r="F13" s="215"/>
      <c r="G13" s="215"/>
      <c r="H13" s="215"/>
      <c r="I13" s="216">
        <f>H14+H24+H30+H38+H45+H54</f>
        <v>0</v>
      </c>
    </row>
    <row r="14" spans="2:9" ht="17" x14ac:dyDescent="0.2">
      <c r="B14" s="217" t="s">
        <v>16</v>
      </c>
      <c r="C14" s="218" t="s">
        <v>430</v>
      </c>
      <c r="D14" s="219"/>
      <c r="E14" s="219"/>
      <c r="F14" s="220"/>
      <c r="G14" s="221"/>
      <c r="H14" s="222">
        <f>SUM(G15:G23)</f>
        <v>0</v>
      </c>
      <c r="I14" s="223"/>
    </row>
    <row r="15" spans="2:9" ht="17" x14ac:dyDescent="0.2">
      <c r="B15" s="224" t="s">
        <v>18</v>
      </c>
      <c r="C15" s="102" t="s">
        <v>431</v>
      </c>
      <c r="D15" s="16" t="s">
        <v>20</v>
      </c>
      <c r="E15" s="16">
        <v>0</v>
      </c>
      <c r="F15" s="103">
        <v>0</v>
      </c>
      <c r="G15" s="196">
        <f>E15*F15</f>
        <v>0</v>
      </c>
      <c r="H15" s="104"/>
      <c r="I15" s="105"/>
    </row>
    <row r="16" spans="2:9" ht="17" x14ac:dyDescent="0.2">
      <c r="B16" s="224" t="s">
        <v>21</v>
      </c>
      <c r="C16" s="102" t="s">
        <v>432</v>
      </c>
      <c r="D16" s="16" t="s">
        <v>20</v>
      </c>
      <c r="E16" s="11">
        <v>0</v>
      </c>
      <c r="F16" s="106">
        <v>0</v>
      </c>
      <c r="G16" s="196">
        <f t="shared" ref="G16:G22" si="0">E16*F16</f>
        <v>0</v>
      </c>
      <c r="H16" s="104"/>
      <c r="I16" s="105"/>
    </row>
    <row r="17" spans="2:9" ht="17" x14ac:dyDescent="0.2">
      <c r="B17" s="224" t="s">
        <v>23</v>
      </c>
      <c r="C17" s="102" t="s">
        <v>433</v>
      </c>
      <c r="D17" s="16" t="s">
        <v>20</v>
      </c>
      <c r="E17" s="11">
        <v>0</v>
      </c>
      <c r="F17" s="106">
        <v>0</v>
      </c>
      <c r="G17" s="196">
        <f t="shared" si="0"/>
        <v>0</v>
      </c>
      <c r="H17" s="104"/>
      <c r="I17" s="105"/>
    </row>
    <row r="18" spans="2:9" ht="17" x14ac:dyDescent="0.2">
      <c r="B18" s="224" t="s">
        <v>25</v>
      </c>
      <c r="C18" s="102" t="s">
        <v>434</v>
      </c>
      <c r="D18" s="16" t="s">
        <v>20</v>
      </c>
      <c r="E18" s="11">
        <v>0</v>
      </c>
      <c r="F18" s="106">
        <v>0</v>
      </c>
      <c r="G18" s="196">
        <f t="shared" si="0"/>
        <v>0</v>
      </c>
      <c r="H18" s="104"/>
      <c r="I18" s="105"/>
    </row>
    <row r="19" spans="2:9" ht="17" x14ac:dyDescent="0.2">
      <c r="B19" s="224" t="s">
        <v>27</v>
      </c>
      <c r="C19" s="102" t="s">
        <v>435</v>
      </c>
      <c r="D19" s="16" t="s">
        <v>20</v>
      </c>
      <c r="E19" s="11">
        <v>0</v>
      </c>
      <c r="F19" s="106">
        <v>0</v>
      </c>
      <c r="G19" s="196">
        <f t="shared" si="0"/>
        <v>0</v>
      </c>
      <c r="H19" s="104"/>
      <c r="I19" s="105"/>
    </row>
    <row r="20" spans="2:9" ht="17" x14ac:dyDescent="0.2">
      <c r="B20" s="224" t="s">
        <v>29</v>
      </c>
      <c r="C20" s="107" t="s">
        <v>32</v>
      </c>
      <c r="D20" s="16" t="s">
        <v>20</v>
      </c>
      <c r="E20" s="11">
        <v>0</v>
      </c>
      <c r="F20" s="106">
        <v>0</v>
      </c>
      <c r="G20" s="196">
        <f t="shared" si="0"/>
        <v>0</v>
      </c>
      <c r="H20" s="104"/>
      <c r="I20" s="105"/>
    </row>
    <row r="21" spans="2:9" ht="17" x14ac:dyDescent="0.2">
      <c r="B21" s="224" t="s">
        <v>31</v>
      </c>
      <c r="C21" s="108" t="s">
        <v>436</v>
      </c>
      <c r="D21" s="16" t="s">
        <v>20</v>
      </c>
      <c r="E21" s="26">
        <v>0</v>
      </c>
      <c r="F21" s="109">
        <v>0</v>
      </c>
      <c r="G21" s="196">
        <f t="shared" si="0"/>
        <v>0</v>
      </c>
      <c r="H21" s="104"/>
      <c r="I21" s="105"/>
    </row>
    <row r="22" spans="2:9" ht="17" x14ac:dyDescent="0.2">
      <c r="B22" s="224" t="s">
        <v>33</v>
      </c>
      <c r="C22" s="110" t="s">
        <v>506</v>
      </c>
      <c r="D22" s="16" t="s">
        <v>20</v>
      </c>
      <c r="E22" s="26">
        <v>0</v>
      </c>
      <c r="F22" s="109">
        <v>0</v>
      </c>
      <c r="G22" s="196">
        <f t="shared" si="0"/>
        <v>0</v>
      </c>
      <c r="H22" s="104"/>
      <c r="I22" s="105"/>
    </row>
    <row r="23" spans="2:9" ht="15.75" customHeight="1" x14ac:dyDescent="0.2">
      <c r="B23" s="224"/>
      <c r="C23" s="248" t="s">
        <v>35</v>
      </c>
      <c r="D23" s="249"/>
      <c r="E23" s="249"/>
      <c r="F23" s="249"/>
      <c r="G23" s="250"/>
      <c r="H23" s="104"/>
      <c r="I23" s="105"/>
    </row>
    <row r="24" spans="2:9" ht="17" x14ac:dyDescent="0.2">
      <c r="B24" s="225" t="s">
        <v>36</v>
      </c>
      <c r="C24" s="237" t="s">
        <v>37</v>
      </c>
      <c r="D24" s="238"/>
      <c r="E24" s="238"/>
      <c r="F24" s="239"/>
      <c r="G24" s="240"/>
      <c r="H24" s="196">
        <f>SUM(G25:G29)</f>
        <v>0</v>
      </c>
      <c r="I24" s="101"/>
    </row>
    <row r="25" spans="2:9" ht="17" x14ac:dyDescent="0.2">
      <c r="B25" s="224" t="s">
        <v>38</v>
      </c>
      <c r="C25" s="116" t="s">
        <v>437</v>
      </c>
      <c r="D25" s="16" t="s">
        <v>20</v>
      </c>
      <c r="E25" s="16">
        <v>0</v>
      </c>
      <c r="F25" s="103">
        <v>0</v>
      </c>
      <c r="G25" s="196">
        <f>E25*F25</f>
        <v>0</v>
      </c>
      <c r="H25" s="104"/>
      <c r="I25" s="105"/>
    </row>
    <row r="26" spans="2:9" ht="17" x14ac:dyDescent="0.2">
      <c r="B26" s="224" t="s">
        <v>40</v>
      </c>
      <c r="C26" s="116" t="s">
        <v>39</v>
      </c>
      <c r="D26" s="16" t="s">
        <v>20</v>
      </c>
      <c r="E26" s="11">
        <v>0</v>
      </c>
      <c r="F26" s="106">
        <v>0</v>
      </c>
      <c r="G26" s="196">
        <f t="shared" ref="G26:G28" si="1">E26*F26</f>
        <v>0</v>
      </c>
      <c r="H26" s="104"/>
      <c r="I26" s="105"/>
    </row>
    <row r="27" spans="2:9" ht="17" x14ac:dyDescent="0.2">
      <c r="B27" s="224" t="s">
        <v>42</v>
      </c>
      <c r="C27" s="107" t="s">
        <v>41</v>
      </c>
      <c r="D27" s="16" t="s">
        <v>20</v>
      </c>
      <c r="E27" s="11">
        <v>0</v>
      </c>
      <c r="F27" s="106">
        <v>0</v>
      </c>
      <c r="G27" s="196">
        <f t="shared" si="1"/>
        <v>0</v>
      </c>
      <c r="H27" s="104"/>
      <c r="I27" s="105"/>
    </row>
    <row r="28" spans="2:9" ht="17" x14ac:dyDescent="0.2">
      <c r="B28" s="224" t="s">
        <v>44</v>
      </c>
      <c r="C28" s="107" t="s">
        <v>45</v>
      </c>
      <c r="D28" s="16" t="s">
        <v>20</v>
      </c>
      <c r="E28" s="11">
        <v>0</v>
      </c>
      <c r="F28" s="106">
        <v>0</v>
      </c>
      <c r="G28" s="196">
        <f t="shared" si="1"/>
        <v>0</v>
      </c>
      <c r="H28" s="104"/>
      <c r="I28" s="105"/>
    </row>
    <row r="29" spans="2:9" ht="15.75" customHeight="1" x14ac:dyDescent="0.2">
      <c r="B29" s="224"/>
      <c r="C29" s="248" t="s">
        <v>35</v>
      </c>
      <c r="D29" s="249"/>
      <c r="E29" s="249"/>
      <c r="F29" s="249"/>
      <c r="G29" s="250"/>
      <c r="H29" s="104"/>
      <c r="I29" s="105"/>
    </row>
    <row r="30" spans="2:9" s="118" customFormat="1" ht="17" x14ac:dyDescent="0.2">
      <c r="B30" s="226" t="s">
        <v>46</v>
      </c>
      <c r="C30" s="112" t="s">
        <v>53</v>
      </c>
      <c r="D30" s="89"/>
      <c r="E30" s="89"/>
      <c r="F30" s="113"/>
      <c r="G30" s="114"/>
      <c r="H30" s="196">
        <f>SUM(G31:G37)</f>
        <v>0</v>
      </c>
      <c r="I30" s="101"/>
    </row>
    <row r="31" spans="2:9" ht="17" x14ac:dyDescent="0.2">
      <c r="B31" s="224" t="s">
        <v>47</v>
      </c>
      <c r="C31" s="116" t="s">
        <v>55</v>
      </c>
      <c r="D31" s="16" t="s">
        <v>20</v>
      </c>
      <c r="E31" s="16">
        <v>0</v>
      </c>
      <c r="F31" s="103">
        <v>0</v>
      </c>
      <c r="G31" s="196">
        <f>E31*F31</f>
        <v>0</v>
      </c>
      <c r="H31" s="104"/>
      <c r="I31" s="105"/>
    </row>
    <row r="32" spans="2:9" ht="17" x14ac:dyDescent="0.2">
      <c r="B32" s="224" t="s">
        <v>48</v>
      </c>
      <c r="C32" s="107" t="s">
        <v>57</v>
      </c>
      <c r="D32" s="16" t="s">
        <v>20</v>
      </c>
      <c r="E32" s="11">
        <v>0</v>
      </c>
      <c r="F32" s="106">
        <v>0</v>
      </c>
      <c r="G32" s="196">
        <f t="shared" ref="G32:G36" si="2">E32*F32</f>
        <v>0</v>
      </c>
      <c r="H32" s="104"/>
      <c r="I32" s="105"/>
    </row>
    <row r="33" spans="2:10" ht="17" x14ac:dyDescent="0.2">
      <c r="B33" s="224" t="s">
        <v>49</v>
      </c>
      <c r="C33" s="107" t="s">
        <v>59</v>
      </c>
      <c r="D33" s="16" t="s">
        <v>20</v>
      </c>
      <c r="E33" s="11">
        <v>0</v>
      </c>
      <c r="F33" s="106">
        <v>0</v>
      </c>
      <c r="G33" s="196">
        <f t="shared" si="2"/>
        <v>0</v>
      </c>
      <c r="H33" s="104"/>
      <c r="I33" s="105"/>
    </row>
    <row r="34" spans="2:10" ht="17" x14ac:dyDescent="0.2">
      <c r="B34" s="224" t="s">
        <v>50</v>
      </c>
      <c r="C34" s="107" t="s">
        <v>61</v>
      </c>
      <c r="D34" s="16" t="s">
        <v>20</v>
      </c>
      <c r="E34" s="11">
        <v>0</v>
      </c>
      <c r="F34" s="106">
        <v>0</v>
      </c>
      <c r="G34" s="196">
        <f t="shared" si="2"/>
        <v>0</v>
      </c>
      <c r="H34" s="104"/>
      <c r="I34" s="105"/>
    </row>
    <row r="35" spans="2:10" ht="17" x14ac:dyDescent="0.2">
      <c r="B35" s="224" t="s">
        <v>51</v>
      </c>
      <c r="C35" s="107" t="s">
        <v>63</v>
      </c>
      <c r="D35" s="16" t="s">
        <v>20</v>
      </c>
      <c r="E35" s="11">
        <v>0</v>
      </c>
      <c r="F35" s="106">
        <v>0</v>
      </c>
      <c r="G35" s="196">
        <f t="shared" si="2"/>
        <v>0</v>
      </c>
      <c r="H35" s="104"/>
      <c r="I35" s="105"/>
    </row>
    <row r="36" spans="2:10" ht="17" x14ac:dyDescent="0.2">
      <c r="B36" s="224" t="s">
        <v>516</v>
      </c>
      <c r="C36" s="117" t="s">
        <v>64</v>
      </c>
      <c r="D36" s="16" t="s">
        <v>20</v>
      </c>
      <c r="E36" s="26">
        <v>0</v>
      </c>
      <c r="F36" s="109">
        <v>0</v>
      </c>
      <c r="G36" s="196">
        <f t="shared" si="2"/>
        <v>0</v>
      </c>
      <c r="H36" s="104"/>
      <c r="I36" s="105"/>
    </row>
    <row r="37" spans="2:10" ht="15.75" customHeight="1" x14ac:dyDescent="0.2">
      <c r="B37" s="227"/>
      <c r="C37" s="248" t="s">
        <v>35</v>
      </c>
      <c r="D37" s="249"/>
      <c r="E37" s="249"/>
      <c r="F37" s="249"/>
      <c r="G37" s="250"/>
      <c r="H37" s="104"/>
      <c r="I37" s="105"/>
    </row>
    <row r="38" spans="2:10" ht="17" x14ac:dyDescent="0.2">
      <c r="B38" s="226" t="s">
        <v>52</v>
      </c>
      <c r="C38" s="269" t="s">
        <v>66</v>
      </c>
      <c r="D38" s="269"/>
      <c r="E38" s="269"/>
      <c r="F38" s="269"/>
      <c r="G38" s="270"/>
      <c r="H38" s="196">
        <f>SUM(G39:G44)</f>
        <v>0</v>
      </c>
      <c r="I38" s="101"/>
      <c r="J38" s="119"/>
    </row>
    <row r="39" spans="2:10" ht="17" x14ac:dyDescent="0.2">
      <c r="B39" s="228" t="s">
        <v>54</v>
      </c>
      <c r="C39" s="116" t="s">
        <v>68</v>
      </c>
      <c r="D39" s="16" t="s">
        <v>20</v>
      </c>
      <c r="E39" s="16">
        <v>0</v>
      </c>
      <c r="F39" s="120">
        <v>0</v>
      </c>
      <c r="G39" s="196">
        <f>E39*F39</f>
        <v>0</v>
      </c>
      <c r="H39" s="121"/>
      <c r="I39" s="105"/>
      <c r="J39" s="119"/>
    </row>
    <row r="40" spans="2:10" ht="17" x14ac:dyDescent="0.2">
      <c r="B40" s="228" t="s">
        <v>56</v>
      </c>
      <c r="C40" s="107" t="s">
        <v>72</v>
      </c>
      <c r="D40" s="16" t="s">
        <v>20</v>
      </c>
      <c r="E40" s="11">
        <v>0</v>
      </c>
      <c r="F40" s="122">
        <v>0</v>
      </c>
      <c r="G40" s="196">
        <f t="shared" ref="G40:G43" si="3">E40*F40</f>
        <v>0</v>
      </c>
      <c r="H40" s="104"/>
      <c r="I40" s="105"/>
      <c r="J40" s="119"/>
    </row>
    <row r="41" spans="2:10" ht="17" x14ac:dyDescent="0.2">
      <c r="B41" s="228" t="s">
        <v>58</v>
      </c>
      <c r="C41" s="108" t="s">
        <v>74</v>
      </c>
      <c r="D41" s="16" t="s">
        <v>20</v>
      </c>
      <c r="E41" s="11">
        <v>0</v>
      </c>
      <c r="F41" s="122">
        <v>0</v>
      </c>
      <c r="G41" s="196">
        <f t="shared" si="3"/>
        <v>0</v>
      </c>
      <c r="H41" s="104"/>
      <c r="I41" s="105"/>
      <c r="J41" s="119"/>
    </row>
    <row r="42" spans="2:10" ht="17" x14ac:dyDescent="0.2">
      <c r="B42" s="228" t="s">
        <v>60</v>
      </c>
      <c r="C42" s="123" t="s">
        <v>76</v>
      </c>
      <c r="D42" s="16" t="s">
        <v>20</v>
      </c>
      <c r="E42" s="11">
        <v>0</v>
      </c>
      <c r="F42" s="122">
        <v>0</v>
      </c>
      <c r="G42" s="196">
        <f t="shared" si="3"/>
        <v>0</v>
      </c>
      <c r="H42" s="104"/>
      <c r="I42" s="105"/>
    </row>
    <row r="43" spans="2:10" ht="17" x14ac:dyDescent="0.2">
      <c r="B43" s="228" t="s">
        <v>62</v>
      </c>
      <c r="C43" s="123" t="s">
        <v>78</v>
      </c>
      <c r="D43" s="16" t="s">
        <v>20</v>
      </c>
      <c r="E43" s="26">
        <v>0</v>
      </c>
      <c r="F43" s="122">
        <v>0</v>
      </c>
      <c r="G43" s="196">
        <f t="shared" si="3"/>
        <v>0</v>
      </c>
      <c r="H43" s="104"/>
      <c r="I43" s="105"/>
    </row>
    <row r="44" spans="2:10" ht="15.75" customHeight="1" x14ac:dyDescent="0.2">
      <c r="B44" s="228"/>
      <c r="C44" s="248" t="s">
        <v>35</v>
      </c>
      <c r="D44" s="249"/>
      <c r="E44" s="249"/>
      <c r="F44" s="249"/>
      <c r="G44" s="250"/>
      <c r="H44" s="104"/>
      <c r="I44" s="105"/>
    </row>
    <row r="45" spans="2:10" ht="17" x14ac:dyDescent="0.2">
      <c r="B45" s="226" t="s">
        <v>65</v>
      </c>
      <c r="C45" s="271" t="s">
        <v>80</v>
      </c>
      <c r="D45" s="271"/>
      <c r="E45" s="271"/>
      <c r="F45" s="271"/>
      <c r="G45" s="272"/>
      <c r="H45" s="196">
        <f>SUM(G46:G53)</f>
        <v>0</v>
      </c>
      <c r="I45" s="101"/>
    </row>
    <row r="46" spans="2:10" ht="17" x14ac:dyDescent="0.2">
      <c r="B46" s="228" t="s">
        <v>67</v>
      </c>
      <c r="C46" s="116" t="s">
        <v>82</v>
      </c>
      <c r="D46" s="16" t="s">
        <v>20</v>
      </c>
      <c r="E46" s="16">
        <v>0</v>
      </c>
      <c r="F46" s="120">
        <v>0</v>
      </c>
      <c r="G46" s="196">
        <f>E46*F46</f>
        <v>0</v>
      </c>
      <c r="H46" s="104"/>
      <c r="I46" s="105"/>
    </row>
    <row r="47" spans="2:10" ht="17" x14ac:dyDescent="0.2">
      <c r="B47" s="228" t="s">
        <v>69</v>
      </c>
      <c r="C47" s="107" t="s">
        <v>84</v>
      </c>
      <c r="D47" s="16" t="s">
        <v>20</v>
      </c>
      <c r="E47" s="11">
        <v>0</v>
      </c>
      <c r="F47" s="122">
        <v>0</v>
      </c>
      <c r="G47" s="196">
        <f t="shared" ref="G47:G52" si="4">E47*F47</f>
        <v>0</v>
      </c>
      <c r="H47" s="104"/>
      <c r="I47" s="105"/>
    </row>
    <row r="48" spans="2:10" ht="17" x14ac:dyDescent="0.2">
      <c r="B48" s="228" t="s">
        <v>70</v>
      </c>
      <c r="C48" s="10" t="s">
        <v>507</v>
      </c>
      <c r="D48" s="16" t="s">
        <v>20</v>
      </c>
      <c r="E48" s="11">
        <v>0</v>
      </c>
      <c r="F48" s="122">
        <v>0</v>
      </c>
      <c r="G48" s="196">
        <f t="shared" si="4"/>
        <v>0</v>
      </c>
      <c r="H48" s="104"/>
      <c r="I48" s="105"/>
    </row>
    <row r="49" spans="2:9" ht="17" x14ac:dyDescent="0.2">
      <c r="B49" s="228" t="s">
        <v>71</v>
      </c>
      <c r="C49" s="107" t="s">
        <v>87</v>
      </c>
      <c r="D49" s="16" t="s">
        <v>20</v>
      </c>
      <c r="E49" s="11">
        <v>0</v>
      </c>
      <c r="F49" s="122">
        <v>0</v>
      </c>
      <c r="G49" s="196">
        <f t="shared" si="4"/>
        <v>0</v>
      </c>
      <c r="H49" s="104"/>
      <c r="I49" s="105"/>
    </row>
    <row r="50" spans="2:9" ht="17" x14ac:dyDescent="0.2">
      <c r="B50" s="228" t="s">
        <v>73</v>
      </c>
      <c r="C50" s="125" t="s">
        <v>88</v>
      </c>
      <c r="D50" s="16" t="s">
        <v>20</v>
      </c>
      <c r="E50" s="26">
        <v>0</v>
      </c>
      <c r="F50" s="124">
        <v>0</v>
      </c>
      <c r="G50" s="196">
        <f t="shared" si="4"/>
        <v>0</v>
      </c>
      <c r="H50" s="104"/>
      <c r="I50" s="105"/>
    </row>
    <row r="51" spans="2:9" ht="18.75" customHeight="1" x14ac:dyDescent="0.2">
      <c r="B51" s="228" t="s">
        <v>75</v>
      </c>
      <c r="C51" s="108" t="s">
        <v>525</v>
      </c>
      <c r="D51" s="16" t="s">
        <v>20</v>
      </c>
      <c r="E51" s="26">
        <v>0</v>
      </c>
      <c r="F51" s="124">
        <v>0</v>
      </c>
      <c r="G51" s="196">
        <f t="shared" si="4"/>
        <v>0</v>
      </c>
      <c r="H51" s="104"/>
      <c r="I51" s="105"/>
    </row>
    <row r="52" spans="2:9" ht="17" x14ac:dyDescent="0.2">
      <c r="B52" s="228" t="s">
        <v>77</v>
      </c>
      <c r="C52" s="123" t="s">
        <v>495</v>
      </c>
      <c r="D52" s="16" t="s">
        <v>20</v>
      </c>
      <c r="E52" s="26">
        <v>0</v>
      </c>
      <c r="F52" s="124">
        <v>0</v>
      </c>
      <c r="G52" s="196">
        <f t="shared" si="4"/>
        <v>0</v>
      </c>
      <c r="H52" s="104"/>
      <c r="I52" s="105"/>
    </row>
    <row r="53" spans="2:9" ht="15.75" customHeight="1" x14ac:dyDescent="0.2">
      <c r="B53" s="228"/>
      <c r="C53" s="248" t="s">
        <v>90</v>
      </c>
      <c r="D53" s="249"/>
      <c r="E53" s="249"/>
      <c r="F53" s="249"/>
      <c r="G53" s="250"/>
      <c r="H53" s="104"/>
      <c r="I53" s="105"/>
    </row>
    <row r="54" spans="2:9" ht="17" x14ac:dyDescent="0.2">
      <c r="B54" s="226" t="s">
        <v>79</v>
      </c>
      <c r="C54" s="271" t="s">
        <v>91</v>
      </c>
      <c r="D54" s="271"/>
      <c r="E54" s="271"/>
      <c r="F54" s="271"/>
      <c r="G54" s="272"/>
      <c r="H54" s="196">
        <f>SUM(G55:G59)</f>
        <v>0</v>
      </c>
      <c r="I54" s="101"/>
    </row>
    <row r="55" spans="2:9" ht="17" x14ac:dyDescent="0.2">
      <c r="B55" s="228" t="s">
        <v>81</v>
      </c>
      <c r="C55" s="116" t="s">
        <v>92</v>
      </c>
      <c r="D55" s="16" t="s">
        <v>20</v>
      </c>
      <c r="E55" s="16">
        <v>0</v>
      </c>
      <c r="F55" s="120">
        <v>0</v>
      </c>
      <c r="G55" s="196">
        <f>E55*F55</f>
        <v>0</v>
      </c>
      <c r="H55" s="104"/>
      <c r="I55" s="105"/>
    </row>
    <row r="56" spans="2:9" ht="17" x14ac:dyDescent="0.2">
      <c r="B56" s="228" t="s">
        <v>83</v>
      </c>
      <c r="C56" s="102" t="s">
        <v>93</v>
      </c>
      <c r="D56" s="16" t="s">
        <v>20</v>
      </c>
      <c r="E56" s="11">
        <v>0</v>
      </c>
      <c r="F56" s="122">
        <v>0</v>
      </c>
      <c r="G56" s="196">
        <f t="shared" ref="G56:G58" si="5">E56*F56</f>
        <v>0</v>
      </c>
      <c r="H56" s="104"/>
      <c r="I56" s="105"/>
    </row>
    <row r="57" spans="2:9" ht="17" x14ac:dyDescent="0.2">
      <c r="B57" s="228" t="s">
        <v>85</v>
      </c>
      <c r="C57" s="107" t="s">
        <v>94</v>
      </c>
      <c r="D57" s="16" t="s">
        <v>20</v>
      </c>
      <c r="E57" s="11">
        <v>0</v>
      </c>
      <c r="F57" s="122">
        <v>0</v>
      </c>
      <c r="G57" s="196">
        <f t="shared" si="5"/>
        <v>0</v>
      </c>
      <c r="H57" s="104"/>
      <c r="I57" s="105"/>
    </row>
    <row r="58" spans="2:9" ht="17" x14ac:dyDescent="0.2">
      <c r="B58" s="228" t="s">
        <v>86</v>
      </c>
      <c r="C58" s="108" t="s">
        <v>95</v>
      </c>
      <c r="D58" s="37" t="s">
        <v>20</v>
      </c>
      <c r="E58" s="26">
        <v>0</v>
      </c>
      <c r="F58" s="124">
        <v>0</v>
      </c>
      <c r="G58" s="196">
        <f t="shared" si="5"/>
        <v>0</v>
      </c>
      <c r="H58" s="104"/>
      <c r="I58" s="105"/>
    </row>
    <row r="59" spans="2:9" ht="15.75" customHeight="1" x14ac:dyDescent="0.2">
      <c r="B59" s="228"/>
      <c r="C59" s="248" t="s">
        <v>90</v>
      </c>
      <c r="D59" s="249"/>
      <c r="E59" s="249"/>
      <c r="F59" s="249"/>
      <c r="G59" s="250"/>
      <c r="H59" s="104"/>
      <c r="I59" s="105"/>
    </row>
    <row r="60" spans="2:9" ht="17" thickBot="1" x14ac:dyDescent="0.25">
      <c r="B60" s="127"/>
      <c r="C60" s="128"/>
      <c r="D60" s="40"/>
      <c r="E60" s="40"/>
      <c r="F60" s="129"/>
      <c r="G60" s="129"/>
      <c r="H60" s="130"/>
      <c r="I60" s="126"/>
    </row>
    <row r="61" spans="2:9" ht="20" x14ac:dyDescent="0.2">
      <c r="B61" s="198">
        <v>2</v>
      </c>
      <c r="C61" s="199" t="s">
        <v>4</v>
      </c>
      <c r="D61" s="200"/>
      <c r="E61" s="201"/>
      <c r="F61" s="202"/>
      <c r="G61" s="202"/>
      <c r="H61" s="202"/>
      <c r="I61" s="203">
        <f>H62+H66+H70+H76+H79+H87+H94+H103</f>
        <v>0</v>
      </c>
    </row>
    <row r="62" spans="2:9" s="118" customFormat="1" ht="17" x14ac:dyDescent="0.2">
      <c r="B62" s="226" t="s">
        <v>96</v>
      </c>
      <c r="C62" s="131" t="s">
        <v>37</v>
      </c>
      <c r="D62" s="19"/>
      <c r="E62" s="19"/>
      <c r="F62" s="132"/>
      <c r="G62" s="133"/>
      <c r="H62" s="196">
        <f>SUM(G63:G65)</f>
        <v>0</v>
      </c>
      <c r="I62" s="101"/>
    </row>
    <row r="63" spans="2:9" ht="17" x14ac:dyDescent="0.2">
      <c r="B63" s="205" t="s">
        <v>97</v>
      </c>
      <c r="C63" s="43" t="s">
        <v>437</v>
      </c>
      <c r="D63" s="11" t="s">
        <v>20</v>
      </c>
      <c r="E63" s="11">
        <v>0</v>
      </c>
      <c r="F63" s="122">
        <v>0</v>
      </c>
      <c r="G63" s="196">
        <f>E63*F63</f>
        <v>0</v>
      </c>
      <c r="H63" s="135"/>
      <c r="I63" s="105"/>
    </row>
    <row r="64" spans="2:9" ht="17" x14ac:dyDescent="0.2">
      <c r="B64" s="205" t="s">
        <v>98</v>
      </c>
      <c r="C64" s="43" t="s">
        <v>99</v>
      </c>
      <c r="D64" s="11" t="s">
        <v>20</v>
      </c>
      <c r="E64" s="11">
        <v>0</v>
      </c>
      <c r="F64" s="122">
        <v>0</v>
      </c>
      <c r="G64" s="196">
        <f t="shared" ref="G64" si="6">E64*F64</f>
        <v>0</v>
      </c>
      <c r="H64" s="135"/>
      <c r="I64" s="105"/>
    </row>
    <row r="65" spans="2:9" ht="15.75" customHeight="1" x14ac:dyDescent="0.2">
      <c r="B65" s="224"/>
      <c r="C65" s="248" t="s">
        <v>35</v>
      </c>
      <c r="D65" s="249"/>
      <c r="E65" s="249"/>
      <c r="F65" s="249"/>
      <c r="G65" s="250"/>
      <c r="H65" s="135"/>
      <c r="I65" s="105"/>
    </row>
    <row r="66" spans="2:9" ht="17" x14ac:dyDescent="0.2">
      <c r="B66" s="226" t="s">
        <v>100</v>
      </c>
      <c r="C66" s="241" t="s">
        <v>101</v>
      </c>
      <c r="D66" s="242"/>
      <c r="E66" s="243"/>
      <c r="F66" s="244"/>
      <c r="G66" s="245"/>
      <c r="H66" s="196">
        <f>SUM(G67:G69)</f>
        <v>0</v>
      </c>
      <c r="I66" s="101"/>
    </row>
    <row r="67" spans="2:9" ht="17" x14ac:dyDescent="0.2">
      <c r="B67" s="224" t="s">
        <v>102</v>
      </c>
      <c r="C67" s="137" t="s">
        <v>43</v>
      </c>
      <c r="D67" s="16" t="s">
        <v>20</v>
      </c>
      <c r="E67" s="138">
        <v>0</v>
      </c>
      <c r="F67" s="103">
        <v>0</v>
      </c>
      <c r="G67" s="196">
        <f>E67*F67</f>
        <v>0</v>
      </c>
      <c r="H67" s="135"/>
      <c r="I67" s="105"/>
    </row>
    <row r="68" spans="2:9" ht="17" x14ac:dyDescent="0.2">
      <c r="B68" s="224" t="s">
        <v>103</v>
      </c>
      <c r="C68" s="117" t="s">
        <v>104</v>
      </c>
      <c r="D68" s="16" t="s">
        <v>20</v>
      </c>
      <c r="E68" s="26">
        <v>0</v>
      </c>
      <c r="F68" s="109">
        <v>0</v>
      </c>
      <c r="G68" s="196">
        <f>E68*F68</f>
        <v>0</v>
      </c>
      <c r="H68" s="135"/>
      <c r="I68" s="105"/>
    </row>
    <row r="69" spans="2:9" ht="15.75" customHeight="1" x14ac:dyDescent="0.2">
      <c r="B69" s="224"/>
      <c r="C69" s="248" t="s">
        <v>35</v>
      </c>
      <c r="D69" s="249"/>
      <c r="E69" s="249"/>
      <c r="F69" s="249"/>
      <c r="G69" s="250"/>
      <c r="H69" s="135"/>
      <c r="I69" s="105"/>
    </row>
    <row r="70" spans="2:9" ht="17" x14ac:dyDescent="0.2">
      <c r="B70" s="226" t="s">
        <v>105</v>
      </c>
      <c r="C70" s="112" t="s">
        <v>106</v>
      </c>
      <c r="D70" s="90"/>
      <c r="E70" s="90"/>
      <c r="F70" s="139"/>
      <c r="G70" s="136"/>
      <c r="H70" s="196">
        <f>SUM(G71:G75)</f>
        <v>0</v>
      </c>
      <c r="I70" s="101"/>
    </row>
    <row r="71" spans="2:9" ht="17" x14ac:dyDescent="0.2">
      <c r="B71" s="224" t="s">
        <v>107</v>
      </c>
      <c r="C71" s="140" t="s">
        <v>108</v>
      </c>
      <c r="D71" s="16" t="s">
        <v>20</v>
      </c>
      <c r="E71" s="16">
        <v>0</v>
      </c>
      <c r="F71" s="103">
        <v>0</v>
      </c>
      <c r="G71" s="196">
        <f>E71*F71</f>
        <v>0</v>
      </c>
      <c r="H71" s="104"/>
      <c r="I71" s="105"/>
    </row>
    <row r="72" spans="2:9" ht="17" x14ac:dyDescent="0.2">
      <c r="B72" s="224" t="s">
        <v>109</v>
      </c>
      <c r="C72" s="141" t="s">
        <v>112</v>
      </c>
      <c r="D72" s="16" t="s">
        <v>20</v>
      </c>
      <c r="E72" s="11">
        <v>0</v>
      </c>
      <c r="F72" s="106">
        <v>0</v>
      </c>
      <c r="G72" s="196">
        <f t="shared" ref="G72:G73" si="7">E72*F72</f>
        <v>0</v>
      </c>
      <c r="H72" s="104"/>
      <c r="I72" s="105"/>
    </row>
    <row r="73" spans="2:9" ht="17" x14ac:dyDescent="0.2">
      <c r="B73" s="224" t="s">
        <v>111</v>
      </c>
      <c r="C73" s="117" t="s">
        <v>116</v>
      </c>
      <c r="D73" s="16" t="s">
        <v>20</v>
      </c>
      <c r="E73" s="26">
        <v>0</v>
      </c>
      <c r="F73" s="109">
        <v>0</v>
      </c>
      <c r="G73" s="196">
        <f t="shared" si="7"/>
        <v>0</v>
      </c>
      <c r="H73" s="104"/>
      <c r="I73" s="105"/>
    </row>
    <row r="74" spans="2:9" ht="17" x14ac:dyDescent="0.2">
      <c r="B74" s="224" t="s">
        <v>113</v>
      </c>
      <c r="C74" s="93" t="s">
        <v>511</v>
      </c>
      <c r="D74" s="16" t="s">
        <v>20</v>
      </c>
      <c r="E74" s="26">
        <v>0</v>
      </c>
      <c r="F74" s="109">
        <v>0</v>
      </c>
      <c r="G74" s="196">
        <f t="shared" ref="G74" si="8">E74*F74</f>
        <v>0</v>
      </c>
      <c r="H74" s="104"/>
      <c r="I74" s="105"/>
    </row>
    <row r="75" spans="2:9" ht="15.75" customHeight="1" x14ac:dyDescent="0.2">
      <c r="B75" s="224"/>
      <c r="C75" s="248" t="s">
        <v>35</v>
      </c>
      <c r="D75" s="249"/>
      <c r="E75" s="249"/>
      <c r="F75" s="249"/>
      <c r="G75" s="250"/>
      <c r="H75" s="104"/>
      <c r="I75" s="105"/>
    </row>
    <row r="76" spans="2:9" ht="17" x14ac:dyDescent="0.2">
      <c r="B76" s="226" t="s">
        <v>117</v>
      </c>
      <c r="C76" s="112" t="s">
        <v>132</v>
      </c>
      <c r="D76" s="89"/>
      <c r="E76" s="89"/>
      <c r="F76" s="113"/>
      <c r="G76" s="114"/>
      <c r="H76" s="196">
        <f>SUM(G77:G78)</f>
        <v>0</v>
      </c>
      <c r="I76" s="101"/>
    </row>
    <row r="77" spans="2:9" ht="15.75" customHeight="1" x14ac:dyDescent="0.2">
      <c r="B77" s="224" t="s">
        <v>119</v>
      </c>
      <c r="C77" s="142" t="s">
        <v>134</v>
      </c>
      <c r="D77" s="16" t="s">
        <v>20</v>
      </c>
      <c r="E77" s="37">
        <v>0</v>
      </c>
      <c r="F77" s="91">
        <v>0</v>
      </c>
      <c r="G77" s="196">
        <f>E77*F77</f>
        <v>0</v>
      </c>
      <c r="H77" s="104"/>
      <c r="I77" s="105"/>
    </row>
    <row r="78" spans="2:9" s="118" customFormat="1" ht="15.75" customHeight="1" x14ac:dyDescent="0.2">
      <c r="B78" s="226"/>
      <c r="C78" s="248" t="s">
        <v>35</v>
      </c>
      <c r="D78" s="249"/>
      <c r="E78" s="249"/>
      <c r="F78" s="249"/>
      <c r="G78" s="250"/>
      <c r="H78" s="104"/>
      <c r="I78" s="115"/>
    </row>
    <row r="79" spans="2:9" ht="17" x14ac:dyDescent="0.2">
      <c r="B79" s="226" t="s">
        <v>125</v>
      </c>
      <c r="C79" s="112" t="s">
        <v>53</v>
      </c>
      <c r="D79" s="89"/>
      <c r="E79" s="89"/>
      <c r="F79" s="113"/>
      <c r="G79" s="114"/>
      <c r="H79" s="196">
        <f>SUM(G80:G86)</f>
        <v>0</v>
      </c>
      <c r="I79" s="101"/>
    </row>
    <row r="80" spans="2:9" ht="17" x14ac:dyDescent="0.2">
      <c r="B80" s="224" t="s">
        <v>127</v>
      </c>
      <c r="C80" s="116" t="s">
        <v>137</v>
      </c>
      <c r="D80" s="16" t="s">
        <v>20</v>
      </c>
      <c r="E80" s="16">
        <v>0</v>
      </c>
      <c r="F80" s="103">
        <v>0</v>
      </c>
      <c r="G80" s="196">
        <f t="shared" ref="G80:G85" si="9">E80*F80</f>
        <v>0</v>
      </c>
      <c r="H80" s="104"/>
      <c r="I80" s="105"/>
    </row>
    <row r="81" spans="2:9" ht="17" x14ac:dyDescent="0.2">
      <c r="B81" s="224" t="s">
        <v>129</v>
      </c>
      <c r="C81" s="107" t="s">
        <v>139</v>
      </c>
      <c r="D81" s="16" t="s">
        <v>20</v>
      </c>
      <c r="E81" s="11">
        <v>0</v>
      </c>
      <c r="F81" s="106">
        <v>0</v>
      </c>
      <c r="G81" s="196">
        <f t="shared" si="9"/>
        <v>0</v>
      </c>
      <c r="H81" s="104"/>
      <c r="I81" s="105"/>
    </row>
    <row r="82" spans="2:9" ht="15.75" customHeight="1" x14ac:dyDescent="0.2">
      <c r="B82" s="224" t="s">
        <v>438</v>
      </c>
      <c r="C82" s="107" t="s">
        <v>141</v>
      </c>
      <c r="D82" s="16" t="s">
        <v>20</v>
      </c>
      <c r="E82" s="11">
        <v>0</v>
      </c>
      <c r="F82" s="106">
        <v>0</v>
      </c>
      <c r="G82" s="196">
        <f t="shared" si="9"/>
        <v>0</v>
      </c>
      <c r="H82" s="104"/>
      <c r="I82" s="105"/>
    </row>
    <row r="83" spans="2:9" ht="17" x14ac:dyDescent="0.2">
      <c r="B83" s="224" t="s">
        <v>439</v>
      </c>
      <c r="C83" s="107" t="s">
        <v>61</v>
      </c>
      <c r="D83" s="16" t="s">
        <v>20</v>
      </c>
      <c r="E83" s="11">
        <v>0</v>
      </c>
      <c r="F83" s="106">
        <v>0</v>
      </c>
      <c r="G83" s="196">
        <f t="shared" si="9"/>
        <v>0</v>
      </c>
      <c r="H83" s="104"/>
      <c r="I83" s="105"/>
    </row>
    <row r="84" spans="2:9" ht="17" x14ac:dyDescent="0.2">
      <c r="B84" s="224" t="s">
        <v>440</v>
      </c>
      <c r="C84" s="107" t="s">
        <v>63</v>
      </c>
      <c r="D84" s="16" t="s">
        <v>20</v>
      </c>
      <c r="E84" s="11">
        <v>0</v>
      </c>
      <c r="F84" s="106">
        <v>0</v>
      </c>
      <c r="G84" s="196">
        <f>E84*F84</f>
        <v>0</v>
      </c>
      <c r="H84" s="104"/>
      <c r="I84" s="105"/>
    </row>
    <row r="85" spans="2:9" ht="17" x14ac:dyDescent="0.2">
      <c r="B85" s="224" t="s">
        <v>441</v>
      </c>
      <c r="C85" s="143" t="s">
        <v>64</v>
      </c>
      <c r="D85" s="16" t="s">
        <v>20</v>
      </c>
      <c r="E85" s="26">
        <v>0</v>
      </c>
      <c r="F85" s="109">
        <v>0</v>
      </c>
      <c r="G85" s="196">
        <f t="shared" si="9"/>
        <v>0</v>
      </c>
      <c r="H85" s="104"/>
      <c r="I85" s="105"/>
    </row>
    <row r="86" spans="2:9" ht="15.75" customHeight="1" x14ac:dyDescent="0.2">
      <c r="B86" s="224"/>
      <c r="C86" s="248" t="s">
        <v>35</v>
      </c>
      <c r="D86" s="249"/>
      <c r="E86" s="249"/>
      <c r="F86" s="249"/>
      <c r="G86" s="250"/>
      <c r="H86" s="104"/>
      <c r="I86" s="105"/>
    </row>
    <row r="87" spans="2:9" ht="17" x14ac:dyDescent="0.2">
      <c r="B87" s="226" t="s">
        <v>131</v>
      </c>
      <c r="C87" s="269" t="s">
        <v>66</v>
      </c>
      <c r="D87" s="269"/>
      <c r="E87" s="269"/>
      <c r="F87" s="269"/>
      <c r="G87" s="270"/>
      <c r="H87" s="196">
        <f>SUM(G88:G93)</f>
        <v>0</v>
      </c>
      <c r="I87" s="101"/>
    </row>
    <row r="88" spans="2:9" ht="17" x14ac:dyDescent="0.2">
      <c r="B88" s="228" t="s">
        <v>133</v>
      </c>
      <c r="C88" s="116" t="s">
        <v>68</v>
      </c>
      <c r="D88" s="16" t="s">
        <v>20</v>
      </c>
      <c r="E88" s="16">
        <v>0</v>
      </c>
      <c r="F88" s="120">
        <v>0</v>
      </c>
      <c r="G88" s="196">
        <f>E88*F88</f>
        <v>0</v>
      </c>
      <c r="H88" s="121"/>
      <c r="I88" s="105"/>
    </row>
    <row r="89" spans="2:9" ht="17" x14ac:dyDescent="0.2">
      <c r="B89" s="228" t="s">
        <v>442</v>
      </c>
      <c r="C89" s="107" t="s">
        <v>72</v>
      </c>
      <c r="D89" s="16" t="s">
        <v>20</v>
      </c>
      <c r="E89" s="11">
        <v>0</v>
      </c>
      <c r="F89" s="122">
        <v>0</v>
      </c>
      <c r="G89" s="196">
        <f t="shared" ref="G89:G92" si="10">E89*F89</f>
        <v>0</v>
      </c>
      <c r="H89" s="104"/>
      <c r="I89" s="105"/>
    </row>
    <row r="90" spans="2:9" ht="17" x14ac:dyDescent="0.2">
      <c r="B90" s="228" t="s">
        <v>443</v>
      </c>
      <c r="C90" s="108" t="s">
        <v>74</v>
      </c>
      <c r="D90" s="16" t="s">
        <v>20</v>
      </c>
      <c r="E90" s="11">
        <v>0</v>
      </c>
      <c r="F90" s="122">
        <v>0</v>
      </c>
      <c r="G90" s="196">
        <f t="shared" si="10"/>
        <v>0</v>
      </c>
      <c r="H90" s="104"/>
      <c r="I90" s="105"/>
    </row>
    <row r="91" spans="2:9" ht="17.25" customHeight="1" x14ac:dyDescent="0.2">
      <c r="B91" s="228" t="s">
        <v>444</v>
      </c>
      <c r="C91" s="123" t="s">
        <v>76</v>
      </c>
      <c r="D91" s="16" t="s">
        <v>20</v>
      </c>
      <c r="E91" s="11">
        <v>0</v>
      </c>
      <c r="F91" s="122">
        <v>0</v>
      </c>
      <c r="G91" s="196">
        <f t="shared" si="10"/>
        <v>0</v>
      </c>
      <c r="H91" s="104"/>
      <c r="I91" s="105"/>
    </row>
    <row r="92" spans="2:9" ht="17" x14ac:dyDescent="0.2">
      <c r="B92" s="228" t="s">
        <v>445</v>
      </c>
      <c r="C92" s="123" t="s">
        <v>78</v>
      </c>
      <c r="D92" s="16" t="s">
        <v>20</v>
      </c>
      <c r="E92" s="26">
        <v>0</v>
      </c>
      <c r="F92" s="122">
        <v>0</v>
      </c>
      <c r="G92" s="196">
        <f t="shared" si="10"/>
        <v>0</v>
      </c>
      <c r="H92" s="104"/>
      <c r="I92" s="105"/>
    </row>
    <row r="93" spans="2:9" ht="15.75" customHeight="1" x14ac:dyDescent="0.2">
      <c r="B93" s="228"/>
      <c r="C93" s="248" t="s">
        <v>35</v>
      </c>
      <c r="D93" s="249"/>
      <c r="E93" s="249"/>
      <c r="F93" s="249"/>
      <c r="G93" s="250"/>
      <c r="H93" s="104"/>
      <c r="I93" s="105"/>
    </row>
    <row r="94" spans="2:9" ht="17" x14ac:dyDescent="0.2">
      <c r="B94" s="226" t="s">
        <v>135</v>
      </c>
      <c r="C94" s="271" t="s">
        <v>80</v>
      </c>
      <c r="D94" s="271"/>
      <c r="E94" s="271"/>
      <c r="F94" s="271"/>
      <c r="G94" s="272"/>
      <c r="H94" s="196">
        <f>SUM(G95:G102)</f>
        <v>0</v>
      </c>
      <c r="I94" s="101"/>
    </row>
    <row r="95" spans="2:9" ht="17" x14ac:dyDescent="0.2">
      <c r="B95" s="228" t="s">
        <v>136</v>
      </c>
      <c r="C95" s="116" t="s">
        <v>82</v>
      </c>
      <c r="D95" s="16" t="s">
        <v>20</v>
      </c>
      <c r="E95" s="16">
        <v>0</v>
      </c>
      <c r="F95" s="120">
        <v>0</v>
      </c>
      <c r="G95" s="196">
        <f>E95*F95</f>
        <v>0</v>
      </c>
      <c r="H95" s="104"/>
      <c r="I95" s="105"/>
    </row>
    <row r="96" spans="2:9" ht="17" x14ac:dyDescent="0.2">
      <c r="B96" s="228" t="s">
        <v>138</v>
      </c>
      <c r="C96" s="107" t="s">
        <v>84</v>
      </c>
      <c r="D96" s="16" t="s">
        <v>20</v>
      </c>
      <c r="E96" s="11">
        <v>0</v>
      </c>
      <c r="F96" s="122">
        <v>0</v>
      </c>
      <c r="G96" s="196">
        <f t="shared" ref="G96:G101" si="11">E96*F96</f>
        <v>0</v>
      </c>
      <c r="H96" s="104"/>
      <c r="I96" s="105"/>
    </row>
    <row r="97" spans="1:10" ht="17" x14ac:dyDescent="0.2">
      <c r="B97" s="228" t="s">
        <v>140</v>
      </c>
      <c r="C97" s="10" t="s">
        <v>507</v>
      </c>
      <c r="D97" s="16" t="s">
        <v>20</v>
      </c>
      <c r="E97" s="11">
        <v>0</v>
      </c>
      <c r="F97" s="122">
        <v>0</v>
      </c>
      <c r="G97" s="196">
        <f t="shared" si="11"/>
        <v>0</v>
      </c>
      <c r="H97" s="104"/>
      <c r="I97" s="105"/>
    </row>
    <row r="98" spans="1:10" ht="17" x14ac:dyDescent="0.2">
      <c r="B98" s="228" t="s">
        <v>142</v>
      </c>
      <c r="C98" s="107" t="s">
        <v>87</v>
      </c>
      <c r="D98" s="16" t="s">
        <v>20</v>
      </c>
      <c r="E98" s="11">
        <v>0</v>
      </c>
      <c r="F98" s="122">
        <v>0</v>
      </c>
      <c r="G98" s="196">
        <f t="shared" si="11"/>
        <v>0</v>
      </c>
      <c r="H98" s="104"/>
      <c r="I98" s="105"/>
    </row>
    <row r="99" spans="1:10" ht="17" x14ac:dyDescent="0.2">
      <c r="B99" s="228" t="s">
        <v>143</v>
      </c>
      <c r="C99" s="125" t="s">
        <v>88</v>
      </c>
      <c r="D99" s="16" t="s">
        <v>20</v>
      </c>
      <c r="E99" s="26">
        <v>0</v>
      </c>
      <c r="F99" s="124">
        <v>0</v>
      </c>
      <c r="G99" s="196">
        <f t="shared" si="11"/>
        <v>0</v>
      </c>
      <c r="H99" s="104"/>
      <c r="I99" s="105"/>
    </row>
    <row r="100" spans="1:10" ht="18" customHeight="1" x14ac:dyDescent="0.2">
      <c r="B100" s="228" t="s">
        <v>144</v>
      </c>
      <c r="C100" s="108" t="s">
        <v>525</v>
      </c>
      <c r="D100" s="16" t="s">
        <v>20</v>
      </c>
      <c r="E100" s="26">
        <v>0</v>
      </c>
      <c r="F100" s="124">
        <v>0</v>
      </c>
      <c r="G100" s="196">
        <f t="shared" si="11"/>
        <v>0</v>
      </c>
      <c r="H100" s="104"/>
      <c r="I100" s="105"/>
    </row>
    <row r="101" spans="1:10" ht="17" x14ac:dyDescent="0.2">
      <c r="B101" s="228" t="s">
        <v>446</v>
      </c>
      <c r="C101" s="123" t="s">
        <v>495</v>
      </c>
      <c r="D101" s="16" t="s">
        <v>20</v>
      </c>
      <c r="E101" s="26">
        <v>0</v>
      </c>
      <c r="F101" s="124">
        <v>0</v>
      </c>
      <c r="G101" s="196">
        <f t="shared" si="11"/>
        <v>0</v>
      </c>
      <c r="H101" s="104"/>
      <c r="I101" s="105"/>
    </row>
    <row r="102" spans="1:10" ht="15.75" customHeight="1" x14ac:dyDescent="0.2">
      <c r="B102" s="228"/>
      <c r="C102" s="248" t="s">
        <v>90</v>
      </c>
      <c r="D102" s="249"/>
      <c r="E102" s="249"/>
      <c r="F102" s="249"/>
      <c r="G102" s="250"/>
      <c r="H102" s="104"/>
      <c r="I102" s="105"/>
    </row>
    <row r="103" spans="1:10" ht="17" x14ac:dyDescent="0.2">
      <c r="B103" s="226" t="s">
        <v>145</v>
      </c>
      <c r="C103" s="271" t="s">
        <v>91</v>
      </c>
      <c r="D103" s="271"/>
      <c r="E103" s="271"/>
      <c r="F103" s="271"/>
      <c r="G103" s="272"/>
      <c r="H103" s="196">
        <f>SUM(G104:G108)</f>
        <v>0</v>
      </c>
      <c r="I103" s="101"/>
    </row>
    <row r="104" spans="1:10" ht="17" x14ac:dyDescent="0.2">
      <c r="B104" s="228" t="s">
        <v>146</v>
      </c>
      <c r="C104" s="116" t="s">
        <v>92</v>
      </c>
      <c r="D104" s="16" t="s">
        <v>20</v>
      </c>
      <c r="E104" s="16">
        <v>0</v>
      </c>
      <c r="F104" s="120">
        <v>0</v>
      </c>
      <c r="G104" s="196">
        <f>E104*F104</f>
        <v>0</v>
      </c>
      <c r="H104" s="104"/>
      <c r="I104" s="105"/>
    </row>
    <row r="105" spans="1:10" ht="17" x14ac:dyDescent="0.2">
      <c r="B105" s="228" t="s">
        <v>147</v>
      </c>
      <c r="C105" s="102" t="s">
        <v>93</v>
      </c>
      <c r="D105" s="16" t="s">
        <v>20</v>
      </c>
      <c r="E105" s="11">
        <v>0</v>
      </c>
      <c r="F105" s="122">
        <v>0</v>
      </c>
      <c r="G105" s="196">
        <f>E105*F105</f>
        <v>0</v>
      </c>
      <c r="H105" s="104"/>
      <c r="I105" s="105"/>
    </row>
    <row r="106" spans="1:10" ht="17" x14ac:dyDescent="0.2">
      <c r="B106" s="228" t="s">
        <v>148</v>
      </c>
      <c r="C106" s="107" t="s">
        <v>94</v>
      </c>
      <c r="D106" s="16" t="s">
        <v>20</v>
      </c>
      <c r="E106" s="11">
        <v>0</v>
      </c>
      <c r="F106" s="122">
        <v>0</v>
      </c>
      <c r="G106" s="196">
        <f>E106*F106</f>
        <v>0</v>
      </c>
      <c r="H106" s="104"/>
      <c r="I106" s="105"/>
    </row>
    <row r="107" spans="1:10" ht="17" x14ac:dyDescent="0.2">
      <c r="B107" s="228" t="s">
        <v>149</v>
      </c>
      <c r="C107" s="108" t="s">
        <v>95</v>
      </c>
      <c r="D107" s="37" t="s">
        <v>20</v>
      </c>
      <c r="E107" s="26">
        <v>0</v>
      </c>
      <c r="F107" s="124">
        <v>0</v>
      </c>
      <c r="G107" s="196">
        <v>0</v>
      </c>
      <c r="H107" s="104"/>
      <c r="I107" s="105"/>
    </row>
    <row r="108" spans="1:10" ht="15.75" customHeight="1" x14ac:dyDescent="0.2">
      <c r="B108" s="228"/>
      <c r="C108" s="248" t="s">
        <v>90</v>
      </c>
      <c r="D108" s="249"/>
      <c r="E108" s="249"/>
      <c r="F108" s="249"/>
      <c r="G108" s="250"/>
      <c r="H108" s="104"/>
      <c r="I108" s="105"/>
    </row>
    <row r="109" spans="1:10" ht="16" thickBot="1" x14ac:dyDescent="0.25">
      <c r="B109" s="144"/>
      <c r="H109" s="146"/>
      <c r="I109" s="147"/>
      <c r="J109" s="119"/>
    </row>
    <row r="110" spans="1:10" ht="20" x14ac:dyDescent="0.2">
      <c r="A110" s="173"/>
      <c r="B110" s="198">
        <v>3</v>
      </c>
      <c r="C110" s="199" t="s">
        <v>5</v>
      </c>
      <c r="D110" s="200"/>
      <c r="E110" s="201"/>
      <c r="F110" s="202"/>
      <c r="G110" s="202"/>
      <c r="H110" s="202"/>
      <c r="I110" s="203">
        <f>H111+H119+H123+H128+H143+H148+H161+H165+H178+H182+H196+H203+H212</f>
        <v>0</v>
      </c>
    </row>
    <row r="111" spans="1:10" s="118" customFormat="1" ht="17" x14ac:dyDescent="0.2">
      <c r="B111" s="226" t="s">
        <v>164</v>
      </c>
      <c r="C111" s="112" t="s">
        <v>165</v>
      </c>
      <c r="D111" s="89"/>
      <c r="E111" s="89"/>
      <c r="F111" s="113"/>
      <c r="G111" s="114"/>
      <c r="H111" s="196">
        <f>SUM(G112:G118)</f>
        <v>0</v>
      </c>
      <c r="I111" s="101"/>
    </row>
    <row r="112" spans="1:10" ht="17" x14ac:dyDescent="0.2">
      <c r="B112" s="224" t="s">
        <v>166</v>
      </c>
      <c r="C112" s="116" t="s">
        <v>167</v>
      </c>
      <c r="D112" s="16" t="s">
        <v>20</v>
      </c>
      <c r="E112" s="16">
        <v>0</v>
      </c>
      <c r="F112" s="103">
        <v>0</v>
      </c>
      <c r="G112" s="196">
        <f t="shared" ref="G112:G117" si="12">E112*F112</f>
        <v>0</v>
      </c>
      <c r="H112" s="104"/>
      <c r="I112" s="105"/>
    </row>
    <row r="113" spans="2:9" ht="17" x14ac:dyDescent="0.2">
      <c r="B113" s="224" t="s">
        <v>168</v>
      </c>
      <c r="C113" s="107" t="s">
        <v>169</v>
      </c>
      <c r="D113" s="16" t="s">
        <v>20</v>
      </c>
      <c r="E113" s="11">
        <v>0</v>
      </c>
      <c r="F113" s="106">
        <v>0</v>
      </c>
      <c r="G113" s="196">
        <f t="shared" si="12"/>
        <v>0</v>
      </c>
      <c r="H113" s="104"/>
      <c r="I113" s="105"/>
    </row>
    <row r="114" spans="2:9" ht="17" x14ac:dyDescent="0.2">
      <c r="B114" s="224" t="s">
        <v>170</v>
      </c>
      <c r="C114" s="107" t="s">
        <v>171</v>
      </c>
      <c r="D114" s="16" t="s">
        <v>20</v>
      </c>
      <c r="E114" s="11">
        <v>0</v>
      </c>
      <c r="F114" s="106">
        <v>0</v>
      </c>
      <c r="G114" s="196">
        <f t="shared" si="12"/>
        <v>0</v>
      </c>
      <c r="H114" s="104"/>
      <c r="I114" s="105"/>
    </row>
    <row r="115" spans="2:9" ht="17" x14ac:dyDescent="0.2">
      <c r="B115" s="224" t="s">
        <v>172</v>
      </c>
      <c r="C115" s="107" t="s">
        <v>175</v>
      </c>
      <c r="D115" s="16" t="s">
        <v>20</v>
      </c>
      <c r="E115" s="11">
        <v>0</v>
      </c>
      <c r="F115" s="106">
        <v>0</v>
      </c>
      <c r="G115" s="196">
        <f t="shared" si="12"/>
        <v>0</v>
      </c>
      <c r="H115" s="104"/>
      <c r="I115" s="105"/>
    </row>
    <row r="116" spans="2:9" ht="17" x14ac:dyDescent="0.2">
      <c r="B116" s="224" t="s">
        <v>174</v>
      </c>
      <c r="C116" s="107" t="s">
        <v>177</v>
      </c>
      <c r="D116" s="16" t="s">
        <v>20</v>
      </c>
      <c r="E116" s="11">
        <v>0</v>
      </c>
      <c r="F116" s="106">
        <v>0</v>
      </c>
      <c r="G116" s="196">
        <f t="shared" si="12"/>
        <v>0</v>
      </c>
      <c r="H116" s="104"/>
      <c r="I116" s="105"/>
    </row>
    <row r="117" spans="2:9" ht="17" x14ac:dyDescent="0.2">
      <c r="B117" s="224" t="s">
        <v>176</v>
      </c>
      <c r="C117" s="143" t="s">
        <v>179</v>
      </c>
      <c r="D117" s="16" t="s">
        <v>20</v>
      </c>
      <c r="E117" s="26">
        <v>0</v>
      </c>
      <c r="F117" s="109">
        <v>0</v>
      </c>
      <c r="G117" s="196">
        <f t="shared" si="12"/>
        <v>0</v>
      </c>
      <c r="H117" s="104"/>
      <c r="I117" s="105"/>
    </row>
    <row r="118" spans="2:9" ht="15.75" customHeight="1" x14ac:dyDescent="0.2">
      <c r="B118" s="224"/>
      <c r="C118" s="248" t="s">
        <v>35</v>
      </c>
      <c r="D118" s="249"/>
      <c r="E118" s="249"/>
      <c r="F118" s="249"/>
      <c r="G118" s="250"/>
      <c r="H118" s="104"/>
      <c r="I118" s="105"/>
    </row>
    <row r="119" spans="2:9" ht="15.75" customHeight="1" x14ac:dyDescent="0.2">
      <c r="B119" s="226" t="s">
        <v>180</v>
      </c>
      <c r="C119" s="237" t="s">
        <v>181</v>
      </c>
      <c r="D119" s="246"/>
      <c r="E119" s="246"/>
      <c r="F119" s="247"/>
      <c r="G119" s="245"/>
      <c r="H119" s="196">
        <f>SUM(G120:G122)</f>
        <v>0</v>
      </c>
      <c r="I119" s="101"/>
    </row>
    <row r="120" spans="2:9" ht="17" x14ac:dyDescent="0.2">
      <c r="B120" s="224" t="s">
        <v>182</v>
      </c>
      <c r="C120" s="43" t="s">
        <v>526</v>
      </c>
      <c r="D120" s="16" t="s">
        <v>20</v>
      </c>
      <c r="E120" s="16">
        <v>0</v>
      </c>
      <c r="F120" s="103">
        <v>0</v>
      </c>
      <c r="G120" s="196">
        <f>E120*F120</f>
        <v>0</v>
      </c>
      <c r="H120" s="104"/>
      <c r="I120" s="105"/>
    </row>
    <row r="121" spans="2:9" ht="17" x14ac:dyDescent="0.2">
      <c r="B121" s="224" t="s">
        <v>183</v>
      </c>
      <c r="C121" s="43" t="s">
        <v>527</v>
      </c>
      <c r="D121" s="16" t="s">
        <v>20</v>
      </c>
      <c r="E121" s="26">
        <v>0</v>
      </c>
      <c r="F121" s="109">
        <v>0</v>
      </c>
      <c r="G121" s="196">
        <f>E121*F121</f>
        <v>0</v>
      </c>
      <c r="H121" s="104"/>
      <c r="I121" s="105"/>
    </row>
    <row r="122" spans="2:9" ht="15.75" customHeight="1" x14ac:dyDescent="0.2">
      <c r="B122" s="224"/>
      <c r="C122" s="248" t="s">
        <v>35</v>
      </c>
      <c r="D122" s="249"/>
      <c r="E122" s="249"/>
      <c r="F122" s="249"/>
      <c r="G122" s="250"/>
      <c r="H122" s="104"/>
      <c r="I122" s="105"/>
    </row>
    <row r="123" spans="2:9" ht="15.75" customHeight="1" x14ac:dyDescent="0.2">
      <c r="B123" s="226" t="s">
        <v>184</v>
      </c>
      <c r="C123" s="112" t="s">
        <v>185</v>
      </c>
      <c r="D123" s="89"/>
      <c r="E123" s="89"/>
      <c r="F123" s="113"/>
      <c r="G123" s="114"/>
      <c r="H123" s="196">
        <f>SUM(G124:G127)</f>
        <v>0</v>
      </c>
      <c r="I123" s="101"/>
    </row>
    <row r="124" spans="2:9" s="118" customFormat="1" ht="17" x14ac:dyDescent="0.2">
      <c r="B124" s="224" t="s">
        <v>186</v>
      </c>
      <c r="C124" s="148" t="s">
        <v>43</v>
      </c>
      <c r="D124" s="16" t="s">
        <v>20</v>
      </c>
      <c r="E124" s="11">
        <v>0</v>
      </c>
      <c r="F124" s="106">
        <v>0</v>
      </c>
      <c r="G124" s="196">
        <f>E124*F124</f>
        <v>0</v>
      </c>
      <c r="H124" s="104"/>
      <c r="I124" s="115"/>
    </row>
    <row r="125" spans="2:9" ht="17" x14ac:dyDescent="0.2">
      <c r="B125" s="224" t="s">
        <v>187</v>
      </c>
      <c r="C125" s="149" t="s">
        <v>188</v>
      </c>
      <c r="D125" s="16" t="s">
        <v>20</v>
      </c>
      <c r="E125" s="11">
        <v>0</v>
      </c>
      <c r="F125" s="106">
        <v>0</v>
      </c>
      <c r="G125" s="196">
        <f>E125*F125</f>
        <v>0</v>
      </c>
      <c r="H125" s="135"/>
      <c r="I125" s="105"/>
    </row>
    <row r="126" spans="2:9" ht="17" x14ac:dyDescent="0.2">
      <c r="B126" s="224" t="s">
        <v>189</v>
      </c>
      <c r="C126" s="143" t="s">
        <v>190</v>
      </c>
      <c r="D126" s="16" t="s">
        <v>20</v>
      </c>
      <c r="E126" s="26">
        <v>0</v>
      </c>
      <c r="F126" s="109">
        <v>0</v>
      </c>
      <c r="G126" s="196">
        <f>E126*F126</f>
        <v>0</v>
      </c>
      <c r="H126" s="135"/>
      <c r="I126" s="105"/>
    </row>
    <row r="127" spans="2:9" ht="15.75" customHeight="1" x14ac:dyDescent="0.2">
      <c r="B127" s="224"/>
      <c r="C127" s="248" t="s">
        <v>35</v>
      </c>
      <c r="D127" s="249"/>
      <c r="E127" s="249"/>
      <c r="F127" s="249"/>
      <c r="G127" s="250"/>
      <c r="H127" s="135"/>
      <c r="I127" s="105"/>
    </row>
    <row r="128" spans="2:9" ht="15.75" customHeight="1" x14ac:dyDescent="0.2">
      <c r="B128" s="226" t="s">
        <v>191</v>
      </c>
      <c r="C128" s="112" t="s">
        <v>204</v>
      </c>
      <c r="D128" s="89"/>
      <c r="E128" s="89"/>
      <c r="F128" s="113"/>
      <c r="G128" s="114"/>
      <c r="H128" s="196">
        <f>SUM(G129:G142)</f>
        <v>0</v>
      </c>
      <c r="I128" s="101"/>
    </row>
    <row r="129" spans="2:9" s="118" customFormat="1" ht="17" x14ac:dyDescent="0.2">
      <c r="B129" s="224" t="s">
        <v>193</v>
      </c>
      <c r="C129" s="116" t="s">
        <v>112</v>
      </c>
      <c r="D129" s="16" t="s">
        <v>20</v>
      </c>
      <c r="E129" s="16">
        <v>0</v>
      </c>
      <c r="F129" s="103">
        <v>0</v>
      </c>
      <c r="G129" s="196">
        <f t="shared" ref="G129:G139" si="13">E129*F129</f>
        <v>0</v>
      </c>
      <c r="H129" s="104"/>
      <c r="I129" s="115"/>
    </row>
    <row r="130" spans="2:9" ht="17" x14ac:dyDescent="0.2">
      <c r="B130" s="224" t="s">
        <v>195</v>
      </c>
      <c r="C130" s="107" t="s">
        <v>207</v>
      </c>
      <c r="D130" s="16" t="s">
        <v>20</v>
      </c>
      <c r="E130" s="11">
        <v>0</v>
      </c>
      <c r="F130" s="106">
        <v>0</v>
      </c>
      <c r="G130" s="196">
        <f t="shared" si="13"/>
        <v>0</v>
      </c>
      <c r="H130" s="104"/>
      <c r="I130" s="105"/>
    </row>
    <row r="131" spans="2:9" ht="17" x14ac:dyDescent="0.2">
      <c r="B131" s="224" t="s">
        <v>197</v>
      </c>
      <c r="C131" s="107" t="s">
        <v>209</v>
      </c>
      <c r="D131" s="16" t="s">
        <v>20</v>
      </c>
      <c r="E131" s="11">
        <v>0</v>
      </c>
      <c r="F131" s="106">
        <v>0</v>
      </c>
      <c r="G131" s="196">
        <f t="shared" si="13"/>
        <v>0</v>
      </c>
      <c r="H131" s="104"/>
      <c r="I131" s="105"/>
    </row>
    <row r="132" spans="2:9" ht="17" x14ac:dyDescent="0.2">
      <c r="B132" s="224" t="s">
        <v>199</v>
      </c>
      <c r="C132" s="107" t="s">
        <v>211</v>
      </c>
      <c r="D132" s="16" t="s">
        <v>20</v>
      </c>
      <c r="E132" s="11">
        <v>0</v>
      </c>
      <c r="F132" s="106">
        <v>0</v>
      </c>
      <c r="G132" s="196">
        <f t="shared" si="13"/>
        <v>0</v>
      </c>
      <c r="H132" s="104"/>
      <c r="I132" s="105"/>
    </row>
    <row r="133" spans="2:9" ht="17" x14ac:dyDescent="0.2">
      <c r="B133" s="224" t="s">
        <v>201</v>
      </c>
      <c r="C133" s="107" t="s">
        <v>217</v>
      </c>
      <c r="D133" s="16" t="s">
        <v>20</v>
      </c>
      <c r="E133" s="11">
        <v>0</v>
      </c>
      <c r="F133" s="106">
        <v>0</v>
      </c>
      <c r="G133" s="196">
        <f t="shared" si="13"/>
        <v>0</v>
      </c>
      <c r="H133" s="104"/>
      <c r="I133" s="105"/>
    </row>
    <row r="134" spans="2:9" ht="17" x14ac:dyDescent="0.2">
      <c r="B134" s="224" t="s">
        <v>447</v>
      </c>
      <c r="C134" s="107" t="s">
        <v>219</v>
      </c>
      <c r="D134" s="16" t="s">
        <v>20</v>
      </c>
      <c r="E134" s="11">
        <v>0</v>
      </c>
      <c r="F134" s="106">
        <v>0</v>
      </c>
      <c r="G134" s="196">
        <f t="shared" si="13"/>
        <v>0</v>
      </c>
      <c r="H134" s="104"/>
      <c r="I134" s="105"/>
    </row>
    <row r="135" spans="2:9" ht="15.75" customHeight="1" x14ac:dyDescent="0.2">
      <c r="B135" s="224" t="s">
        <v>448</v>
      </c>
      <c r="C135" s="107" t="s">
        <v>221</v>
      </c>
      <c r="D135" s="16" t="s">
        <v>20</v>
      </c>
      <c r="E135" s="11">
        <v>0</v>
      </c>
      <c r="F135" s="106">
        <v>0</v>
      </c>
      <c r="G135" s="196">
        <f t="shared" si="13"/>
        <v>0</v>
      </c>
      <c r="H135" s="104"/>
      <c r="I135" s="105"/>
    </row>
    <row r="136" spans="2:9" s="118" customFormat="1" ht="17" x14ac:dyDescent="0.2">
      <c r="B136" s="224" t="s">
        <v>449</v>
      </c>
      <c r="C136" s="107" t="s">
        <v>223</v>
      </c>
      <c r="D136" s="16" t="s">
        <v>20</v>
      </c>
      <c r="E136" s="11">
        <v>0</v>
      </c>
      <c r="F136" s="106">
        <v>0</v>
      </c>
      <c r="G136" s="196">
        <f t="shared" si="13"/>
        <v>0</v>
      </c>
      <c r="H136" s="104"/>
      <c r="I136" s="115"/>
    </row>
    <row r="137" spans="2:9" ht="17" x14ac:dyDescent="0.2">
      <c r="B137" s="224" t="s">
        <v>450</v>
      </c>
      <c r="C137" s="107" t="s">
        <v>225</v>
      </c>
      <c r="D137" s="16" t="s">
        <v>20</v>
      </c>
      <c r="E137" s="11">
        <v>0</v>
      </c>
      <c r="F137" s="106">
        <v>0</v>
      </c>
      <c r="G137" s="196">
        <f t="shared" si="13"/>
        <v>0</v>
      </c>
      <c r="H137" s="104"/>
      <c r="I137" s="105"/>
    </row>
    <row r="138" spans="2:9" ht="17" x14ac:dyDescent="0.2">
      <c r="B138" s="224" t="s">
        <v>451</v>
      </c>
      <c r="C138" s="107" t="s">
        <v>227</v>
      </c>
      <c r="D138" s="16" t="s">
        <v>20</v>
      </c>
      <c r="E138" s="11">
        <v>0</v>
      </c>
      <c r="F138" s="106">
        <v>0</v>
      </c>
      <c r="G138" s="196">
        <f t="shared" si="13"/>
        <v>0</v>
      </c>
      <c r="H138" s="104"/>
      <c r="I138" s="105"/>
    </row>
    <row r="139" spans="2:9" ht="17" x14ac:dyDescent="0.2">
      <c r="B139" s="224" t="s">
        <v>452</v>
      </c>
      <c r="C139" s="143" t="s">
        <v>229</v>
      </c>
      <c r="D139" s="16" t="s">
        <v>20</v>
      </c>
      <c r="E139" s="26">
        <v>0</v>
      </c>
      <c r="F139" s="109">
        <v>0</v>
      </c>
      <c r="G139" s="196">
        <f t="shared" si="13"/>
        <v>0</v>
      </c>
      <c r="H139" s="104"/>
      <c r="I139" s="105"/>
    </row>
    <row r="140" spans="2:9" ht="17" x14ac:dyDescent="0.2">
      <c r="B140" s="224" t="s">
        <v>497</v>
      </c>
      <c r="C140" s="111" t="s">
        <v>215</v>
      </c>
      <c r="D140" s="16" t="s">
        <v>20</v>
      </c>
      <c r="E140" s="26">
        <v>0</v>
      </c>
      <c r="F140" s="109">
        <v>0</v>
      </c>
      <c r="G140" s="196">
        <f t="shared" ref="G140:G141" si="14">E140*F140</f>
        <v>0</v>
      </c>
      <c r="H140" s="104"/>
      <c r="I140" s="105"/>
    </row>
    <row r="141" spans="2:9" ht="17" x14ac:dyDescent="0.2">
      <c r="B141" s="224" t="s">
        <v>498</v>
      </c>
      <c r="C141" s="111" t="s">
        <v>500</v>
      </c>
      <c r="D141" s="16" t="s">
        <v>20</v>
      </c>
      <c r="E141" s="26">
        <v>0</v>
      </c>
      <c r="F141" s="109">
        <v>0</v>
      </c>
      <c r="G141" s="196">
        <f t="shared" si="14"/>
        <v>0</v>
      </c>
      <c r="H141" s="104"/>
      <c r="I141" s="105"/>
    </row>
    <row r="142" spans="2:9" ht="15.75" customHeight="1" x14ac:dyDescent="0.2">
      <c r="B142" s="224"/>
      <c r="C142" s="248" t="s">
        <v>35</v>
      </c>
      <c r="D142" s="249"/>
      <c r="E142" s="249"/>
      <c r="F142" s="249"/>
      <c r="G142" s="250"/>
      <c r="H142" s="104"/>
      <c r="I142" s="105"/>
    </row>
    <row r="143" spans="2:9" ht="17" x14ac:dyDescent="0.2">
      <c r="B143" s="226" t="s">
        <v>203</v>
      </c>
      <c r="C143" s="112" t="s">
        <v>264</v>
      </c>
      <c r="D143" s="89"/>
      <c r="E143" s="89"/>
      <c r="F143" s="113"/>
      <c r="G143" s="114"/>
      <c r="H143" s="196">
        <f>SUM(G144:G147)</f>
        <v>0</v>
      </c>
      <c r="I143" s="101"/>
    </row>
    <row r="144" spans="2:9" ht="17" x14ac:dyDescent="0.2">
      <c r="B144" s="224" t="s">
        <v>205</v>
      </c>
      <c r="C144" s="116" t="s">
        <v>116</v>
      </c>
      <c r="D144" s="16" t="s">
        <v>20</v>
      </c>
      <c r="E144" s="16">
        <v>0</v>
      </c>
      <c r="F144" s="103">
        <v>0</v>
      </c>
      <c r="G144" s="196">
        <f>E144*F144</f>
        <v>0</v>
      </c>
      <c r="H144" s="104"/>
      <c r="I144" s="105"/>
    </row>
    <row r="145" spans="2:9" ht="17" x14ac:dyDescent="0.2">
      <c r="B145" s="224" t="s">
        <v>206</v>
      </c>
      <c r="C145" s="107" t="s">
        <v>528</v>
      </c>
      <c r="D145" s="16" t="s">
        <v>20</v>
      </c>
      <c r="E145" s="11">
        <v>0</v>
      </c>
      <c r="F145" s="106">
        <v>0</v>
      </c>
      <c r="G145" s="196">
        <f>E145*F145</f>
        <v>0</v>
      </c>
      <c r="H145" s="104"/>
      <c r="I145" s="105"/>
    </row>
    <row r="146" spans="2:9" ht="17" x14ac:dyDescent="0.2">
      <c r="B146" s="224" t="s">
        <v>208</v>
      </c>
      <c r="C146" s="143" t="s">
        <v>268</v>
      </c>
      <c r="D146" s="16" t="s">
        <v>20</v>
      </c>
      <c r="E146" s="26">
        <v>0</v>
      </c>
      <c r="F146" s="109">
        <v>0</v>
      </c>
      <c r="G146" s="196">
        <f>E146*F146</f>
        <v>0</v>
      </c>
      <c r="H146" s="104"/>
      <c r="I146" s="105"/>
    </row>
    <row r="147" spans="2:9" ht="15.75" customHeight="1" x14ac:dyDescent="0.2">
      <c r="B147" s="224"/>
      <c r="C147" s="248" t="s">
        <v>35</v>
      </c>
      <c r="D147" s="249"/>
      <c r="E147" s="249"/>
      <c r="F147" s="249"/>
      <c r="G147" s="250"/>
      <c r="H147" s="104"/>
      <c r="I147" s="105"/>
    </row>
    <row r="148" spans="2:9" ht="17.25" customHeight="1" x14ac:dyDescent="0.2">
      <c r="B148" s="226" t="s">
        <v>230</v>
      </c>
      <c r="C148" s="112" t="s">
        <v>270</v>
      </c>
      <c r="D148" s="89"/>
      <c r="E148" s="89"/>
      <c r="F148" s="113"/>
      <c r="G148" s="114"/>
      <c r="H148" s="196">
        <f>SUM(G149:G160)</f>
        <v>0</v>
      </c>
      <c r="I148" s="101"/>
    </row>
    <row r="149" spans="2:9" ht="17" x14ac:dyDescent="0.2">
      <c r="B149" s="224" t="s">
        <v>232</v>
      </c>
      <c r="C149" s="150" t="s">
        <v>272</v>
      </c>
      <c r="D149" s="16" t="s">
        <v>20</v>
      </c>
      <c r="E149" s="16">
        <v>0</v>
      </c>
      <c r="F149" s="103">
        <v>0</v>
      </c>
      <c r="G149" s="196">
        <f>E149*F149</f>
        <v>0</v>
      </c>
      <c r="H149" s="151"/>
      <c r="I149" s="105"/>
    </row>
    <row r="150" spans="2:9" ht="17" x14ac:dyDescent="0.2">
      <c r="B150" s="224" t="s">
        <v>233</v>
      </c>
      <c r="C150" s="152" t="s">
        <v>274</v>
      </c>
      <c r="D150" s="16" t="s">
        <v>20</v>
      </c>
      <c r="E150" s="11">
        <v>0</v>
      </c>
      <c r="F150" s="106">
        <v>0</v>
      </c>
      <c r="G150" s="196">
        <f t="shared" ref="G150:G159" si="15">E150*F150</f>
        <v>0</v>
      </c>
      <c r="H150" s="151"/>
      <c r="I150" s="105"/>
    </row>
    <row r="151" spans="2:9" ht="17" x14ac:dyDescent="0.2">
      <c r="B151" s="224" t="s">
        <v>235</v>
      </c>
      <c r="C151" s="107" t="s">
        <v>276</v>
      </c>
      <c r="D151" s="16" t="s">
        <v>20</v>
      </c>
      <c r="E151" s="11">
        <v>0</v>
      </c>
      <c r="F151" s="106">
        <v>0</v>
      </c>
      <c r="G151" s="196">
        <f t="shared" si="15"/>
        <v>0</v>
      </c>
      <c r="H151" s="104"/>
      <c r="I151" s="105"/>
    </row>
    <row r="152" spans="2:9" ht="36.75" customHeight="1" x14ac:dyDescent="0.2">
      <c r="B152" s="224" t="s">
        <v>237</v>
      </c>
      <c r="C152" s="152" t="s">
        <v>278</v>
      </c>
      <c r="D152" s="16" t="s">
        <v>20</v>
      </c>
      <c r="E152" s="11">
        <v>0</v>
      </c>
      <c r="F152" s="106">
        <v>0</v>
      </c>
      <c r="G152" s="196">
        <f t="shared" si="15"/>
        <v>0</v>
      </c>
      <c r="H152" s="151"/>
      <c r="I152" s="105"/>
    </row>
    <row r="153" spans="2:9" s="118" customFormat="1" ht="17" x14ac:dyDescent="0.2">
      <c r="B153" s="224" t="s">
        <v>239</v>
      </c>
      <c r="C153" s="152" t="s">
        <v>280</v>
      </c>
      <c r="D153" s="16" t="s">
        <v>20</v>
      </c>
      <c r="E153" s="11">
        <v>0</v>
      </c>
      <c r="F153" s="106">
        <v>0</v>
      </c>
      <c r="G153" s="196">
        <f t="shared" si="15"/>
        <v>0</v>
      </c>
      <c r="H153" s="151"/>
      <c r="I153" s="115"/>
    </row>
    <row r="154" spans="2:9" ht="17" x14ac:dyDescent="0.2">
      <c r="B154" s="224" t="s">
        <v>241</v>
      </c>
      <c r="C154" s="107" t="s">
        <v>284</v>
      </c>
      <c r="D154" s="16" t="s">
        <v>20</v>
      </c>
      <c r="E154" s="11">
        <v>0</v>
      </c>
      <c r="F154" s="106">
        <v>0</v>
      </c>
      <c r="G154" s="196">
        <f t="shared" si="15"/>
        <v>0</v>
      </c>
      <c r="H154" s="104"/>
      <c r="I154" s="105"/>
    </row>
    <row r="155" spans="2:9" ht="15.75" customHeight="1" x14ac:dyDescent="0.2">
      <c r="B155" s="224" t="s">
        <v>243</v>
      </c>
      <c r="C155" s="143" t="s">
        <v>453</v>
      </c>
      <c r="D155" s="16" t="s">
        <v>20</v>
      </c>
      <c r="E155" s="26">
        <v>0</v>
      </c>
      <c r="F155" s="109">
        <v>0</v>
      </c>
      <c r="G155" s="196">
        <f t="shared" si="15"/>
        <v>0</v>
      </c>
      <c r="H155" s="104"/>
      <c r="I155" s="105"/>
    </row>
    <row r="156" spans="2:9" ht="17" x14ac:dyDescent="0.2">
      <c r="B156" s="224" t="s">
        <v>245</v>
      </c>
      <c r="C156" s="153" t="s">
        <v>502</v>
      </c>
      <c r="D156" s="16" t="s">
        <v>20</v>
      </c>
      <c r="E156" s="26">
        <v>0</v>
      </c>
      <c r="F156" s="109">
        <v>0</v>
      </c>
      <c r="G156" s="196">
        <f t="shared" si="15"/>
        <v>0</v>
      </c>
      <c r="H156" s="104"/>
      <c r="I156" s="105"/>
    </row>
    <row r="157" spans="2:9" ht="17" x14ac:dyDescent="0.2">
      <c r="B157" s="224" t="s">
        <v>247</v>
      </c>
      <c r="C157" s="154" t="s">
        <v>503</v>
      </c>
      <c r="D157" s="16" t="s">
        <v>20</v>
      </c>
      <c r="E157" s="26">
        <v>0</v>
      </c>
      <c r="F157" s="109">
        <v>0</v>
      </c>
      <c r="G157" s="196">
        <f t="shared" si="15"/>
        <v>0</v>
      </c>
      <c r="H157" s="104"/>
      <c r="I157" s="105"/>
    </row>
    <row r="158" spans="2:9" ht="17" x14ac:dyDescent="0.2">
      <c r="B158" s="224" t="s">
        <v>249</v>
      </c>
      <c r="C158" s="154" t="s">
        <v>367</v>
      </c>
      <c r="D158" s="16" t="s">
        <v>20</v>
      </c>
      <c r="E158" s="26">
        <v>0</v>
      </c>
      <c r="F158" s="109">
        <v>0</v>
      </c>
      <c r="G158" s="196">
        <f t="shared" si="15"/>
        <v>0</v>
      </c>
      <c r="H158" s="104"/>
      <c r="I158" s="105"/>
    </row>
    <row r="159" spans="2:9" ht="30" x14ac:dyDescent="0.2">
      <c r="B159" s="224" t="s">
        <v>251</v>
      </c>
      <c r="C159" s="98" t="s">
        <v>290</v>
      </c>
      <c r="D159" s="16" t="s">
        <v>20</v>
      </c>
      <c r="E159" s="26">
        <v>0</v>
      </c>
      <c r="F159" s="109">
        <v>0</v>
      </c>
      <c r="G159" s="196">
        <f t="shared" si="15"/>
        <v>0</v>
      </c>
      <c r="H159" s="104"/>
      <c r="I159" s="105"/>
    </row>
    <row r="160" spans="2:9" ht="15.75" customHeight="1" x14ac:dyDescent="0.2">
      <c r="B160" s="224"/>
      <c r="C160" s="248" t="s">
        <v>35</v>
      </c>
      <c r="D160" s="249"/>
      <c r="E160" s="249"/>
      <c r="F160" s="249"/>
      <c r="G160" s="250"/>
      <c r="H160" s="104"/>
      <c r="I160" s="105"/>
    </row>
    <row r="161" spans="2:9" ht="17" x14ac:dyDescent="0.2">
      <c r="B161" s="226" t="s">
        <v>263</v>
      </c>
      <c r="C161" s="112" t="s">
        <v>302</v>
      </c>
      <c r="D161" s="89"/>
      <c r="E161" s="89"/>
      <c r="F161" s="113"/>
      <c r="G161" s="114"/>
      <c r="H161" s="196">
        <f>SUM(G162:G164)</f>
        <v>0</v>
      </c>
      <c r="I161" s="101"/>
    </row>
    <row r="162" spans="2:9" ht="17" x14ac:dyDescent="0.2">
      <c r="B162" s="224" t="s">
        <v>265</v>
      </c>
      <c r="C162" s="116" t="s">
        <v>304</v>
      </c>
      <c r="D162" s="16" t="s">
        <v>20</v>
      </c>
      <c r="E162" s="16">
        <v>0</v>
      </c>
      <c r="F162" s="103">
        <v>0</v>
      </c>
      <c r="G162" s="196">
        <f>E162*F162</f>
        <v>0</v>
      </c>
      <c r="H162" s="104"/>
      <c r="I162" s="105"/>
    </row>
    <row r="163" spans="2:9" ht="17" x14ac:dyDescent="0.2">
      <c r="B163" s="224" t="s">
        <v>266</v>
      </c>
      <c r="C163" s="143" t="s">
        <v>306</v>
      </c>
      <c r="D163" s="16" t="s">
        <v>20</v>
      </c>
      <c r="E163" s="26">
        <v>0</v>
      </c>
      <c r="F163" s="109">
        <v>0</v>
      </c>
      <c r="G163" s="196">
        <f>E163*F163</f>
        <v>0</v>
      </c>
      <c r="H163" s="104"/>
      <c r="I163" s="105"/>
    </row>
    <row r="164" spans="2:9" ht="15.75" customHeight="1" x14ac:dyDescent="0.2">
      <c r="B164" s="224"/>
      <c r="C164" s="248" t="s">
        <v>35</v>
      </c>
      <c r="D164" s="249"/>
      <c r="E164" s="249"/>
      <c r="F164" s="249"/>
      <c r="G164" s="250"/>
      <c r="H164" s="104"/>
      <c r="I164" s="105"/>
    </row>
    <row r="165" spans="2:9" ht="17" x14ac:dyDescent="0.2">
      <c r="B165" s="226" t="s">
        <v>269</v>
      </c>
      <c r="C165" s="131" t="s">
        <v>454</v>
      </c>
      <c r="D165" s="155"/>
      <c r="E165" s="155"/>
      <c r="F165" s="155"/>
      <c r="G165" s="156"/>
      <c r="H165" s="196">
        <f>SUM(G166:G177)</f>
        <v>0</v>
      </c>
      <c r="I165" s="101"/>
    </row>
    <row r="166" spans="2:9" ht="17" x14ac:dyDescent="0.2">
      <c r="B166" s="224" t="s">
        <v>271</v>
      </c>
      <c r="C166" s="134" t="s">
        <v>455</v>
      </c>
      <c r="D166" s="16" t="s">
        <v>20</v>
      </c>
      <c r="E166" s="16">
        <v>0</v>
      </c>
      <c r="F166" s="103">
        <v>0</v>
      </c>
      <c r="G166" s="196">
        <f>E166*F166</f>
        <v>0</v>
      </c>
      <c r="H166" s="104"/>
      <c r="I166" s="105"/>
    </row>
    <row r="167" spans="2:9" ht="17" x14ac:dyDescent="0.2">
      <c r="B167" s="224" t="s">
        <v>273</v>
      </c>
      <c r="C167" s="107" t="s">
        <v>114</v>
      </c>
      <c r="D167" s="16" t="s">
        <v>20</v>
      </c>
      <c r="E167" s="16">
        <v>0</v>
      </c>
      <c r="F167" s="103">
        <v>0</v>
      </c>
      <c r="G167" s="196">
        <f t="shared" ref="G167:G172" si="16">E167*F167</f>
        <v>0</v>
      </c>
      <c r="H167" s="104"/>
      <c r="I167" s="105"/>
    </row>
    <row r="168" spans="2:9" ht="17" x14ac:dyDescent="0.2">
      <c r="B168" s="224" t="s">
        <v>275</v>
      </c>
      <c r="C168" s="107" t="s">
        <v>234</v>
      </c>
      <c r="D168" s="16" t="s">
        <v>20</v>
      </c>
      <c r="E168" s="16">
        <v>0</v>
      </c>
      <c r="F168" s="103">
        <v>0</v>
      </c>
      <c r="G168" s="196">
        <f t="shared" si="16"/>
        <v>0</v>
      </c>
      <c r="H168" s="104"/>
      <c r="I168" s="105"/>
    </row>
    <row r="169" spans="2:9" ht="17" x14ac:dyDescent="0.2">
      <c r="B169" s="224" t="s">
        <v>277</v>
      </c>
      <c r="C169" s="107" t="s">
        <v>456</v>
      </c>
      <c r="D169" s="16" t="s">
        <v>20</v>
      </c>
      <c r="E169" s="16">
        <v>0</v>
      </c>
      <c r="F169" s="103">
        <v>0</v>
      </c>
      <c r="G169" s="196">
        <f t="shared" si="16"/>
        <v>0</v>
      </c>
      <c r="H169" s="104"/>
      <c r="I169" s="105"/>
    </row>
    <row r="170" spans="2:9" ht="17" x14ac:dyDescent="0.2">
      <c r="B170" s="224" t="s">
        <v>279</v>
      </c>
      <c r="C170" s="107" t="s">
        <v>256</v>
      </c>
      <c r="D170" s="16" t="s">
        <v>20</v>
      </c>
      <c r="E170" s="11">
        <v>0</v>
      </c>
      <c r="F170" s="103">
        <v>0</v>
      </c>
      <c r="G170" s="196">
        <f t="shared" si="16"/>
        <v>0</v>
      </c>
      <c r="H170" s="104"/>
      <c r="I170" s="105"/>
    </row>
    <row r="171" spans="2:9" ht="17" x14ac:dyDescent="0.2">
      <c r="B171" s="224" t="s">
        <v>281</v>
      </c>
      <c r="C171" s="107" t="s">
        <v>260</v>
      </c>
      <c r="D171" s="16" t="s">
        <v>20</v>
      </c>
      <c r="E171" s="11">
        <v>0</v>
      </c>
      <c r="F171" s="103">
        <v>0</v>
      </c>
      <c r="G171" s="196">
        <f t="shared" si="16"/>
        <v>0</v>
      </c>
      <c r="H171" s="104"/>
      <c r="I171" s="105"/>
    </row>
    <row r="172" spans="2:9" ht="34" x14ac:dyDescent="0.2">
      <c r="B172" s="224" t="s">
        <v>283</v>
      </c>
      <c r="C172" s="108" t="s">
        <v>504</v>
      </c>
      <c r="D172" s="16" t="s">
        <v>20</v>
      </c>
      <c r="E172" s="26">
        <v>0</v>
      </c>
      <c r="F172" s="91">
        <v>0</v>
      </c>
      <c r="G172" s="196">
        <f t="shared" si="16"/>
        <v>0</v>
      </c>
      <c r="H172" s="104"/>
      <c r="I172" s="105"/>
    </row>
    <row r="173" spans="2:9" ht="15.75" customHeight="1" x14ac:dyDescent="0.2">
      <c r="B173" s="224"/>
      <c r="C173" s="275" t="s">
        <v>499</v>
      </c>
      <c r="D173" s="276"/>
      <c r="E173" s="276"/>
      <c r="F173" s="276"/>
      <c r="G173" s="277"/>
      <c r="H173" s="104"/>
      <c r="I173" s="105"/>
    </row>
    <row r="174" spans="2:9" ht="15.75" customHeight="1" x14ac:dyDescent="0.2">
      <c r="B174" s="224" t="s">
        <v>285</v>
      </c>
      <c r="C174" s="111" t="s">
        <v>194</v>
      </c>
      <c r="D174" s="16" t="s">
        <v>20</v>
      </c>
      <c r="E174" s="26">
        <v>0</v>
      </c>
      <c r="F174" s="91">
        <v>0</v>
      </c>
      <c r="G174" s="196">
        <f>E174*F174</f>
        <v>0</v>
      </c>
      <c r="H174" s="104"/>
      <c r="I174" s="105"/>
    </row>
    <row r="175" spans="2:9" ht="15.75" customHeight="1" x14ac:dyDescent="0.2">
      <c r="B175" s="224" t="s">
        <v>491</v>
      </c>
      <c r="C175" s="111" t="s">
        <v>196</v>
      </c>
      <c r="D175" s="16" t="s">
        <v>20</v>
      </c>
      <c r="E175" s="26">
        <v>0</v>
      </c>
      <c r="F175" s="91">
        <v>0</v>
      </c>
      <c r="G175" s="196">
        <f t="shared" ref="G175:G176" si="17">E175*F175</f>
        <v>0</v>
      </c>
      <c r="H175" s="104"/>
      <c r="I175" s="105"/>
    </row>
    <row r="176" spans="2:9" ht="15.75" customHeight="1" x14ac:dyDescent="0.2">
      <c r="B176" s="224" t="s">
        <v>492</v>
      </c>
      <c r="C176" s="111" t="s">
        <v>496</v>
      </c>
      <c r="D176" s="16" t="s">
        <v>20</v>
      </c>
      <c r="E176" s="26">
        <v>0</v>
      </c>
      <c r="F176" s="91">
        <v>0</v>
      </c>
      <c r="G176" s="196">
        <f t="shared" si="17"/>
        <v>0</v>
      </c>
      <c r="H176" s="104"/>
      <c r="I176" s="105"/>
    </row>
    <row r="177" spans="2:9" ht="15.75" customHeight="1" x14ac:dyDescent="0.2">
      <c r="B177" s="224"/>
      <c r="C177" s="248" t="s">
        <v>35</v>
      </c>
      <c r="D177" s="249"/>
      <c r="E177" s="249"/>
      <c r="F177" s="249"/>
      <c r="G177" s="250"/>
      <c r="H177" s="104"/>
      <c r="I177" s="105"/>
    </row>
    <row r="178" spans="2:9" ht="17" x14ac:dyDescent="0.2">
      <c r="B178" s="229" t="s">
        <v>287</v>
      </c>
      <c r="C178" s="112" t="s">
        <v>308</v>
      </c>
      <c r="D178" s="89"/>
      <c r="E178" s="89"/>
      <c r="F178" s="113"/>
      <c r="G178" s="114"/>
      <c r="H178" s="196">
        <f>SUM(G179:G181)</f>
        <v>0</v>
      </c>
      <c r="I178" s="101"/>
    </row>
    <row r="179" spans="2:9" ht="15.75" customHeight="1" x14ac:dyDescent="0.2">
      <c r="B179" s="224" t="s">
        <v>289</v>
      </c>
      <c r="C179" s="116" t="s">
        <v>310</v>
      </c>
      <c r="D179" s="16" t="s">
        <v>20</v>
      </c>
      <c r="E179" s="16">
        <v>0</v>
      </c>
      <c r="F179" s="103">
        <v>0</v>
      </c>
      <c r="G179" s="196">
        <f>E179*F179</f>
        <v>0</v>
      </c>
      <c r="H179" s="104"/>
      <c r="I179" s="105"/>
    </row>
    <row r="180" spans="2:9" s="118" customFormat="1" ht="17" x14ac:dyDescent="0.2">
      <c r="B180" s="224" t="s">
        <v>291</v>
      </c>
      <c r="C180" s="143" t="s">
        <v>312</v>
      </c>
      <c r="D180" s="16" t="s">
        <v>20</v>
      </c>
      <c r="E180" s="26">
        <v>0</v>
      </c>
      <c r="F180" s="109">
        <v>0</v>
      </c>
      <c r="G180" s="196">
        <f>E180*F180</f>
        <v>0</v>
      </c>
      <c r="H180" s="104"/>
      <c r="I180" s="115"/>
    </row>
    <row r="181" spans="2:9" ht="15.75" customHeight="1" x14ac:dyDescent="0.2">
      <c r="B181" s="224"/>
      <c r="C181" s="248" t="s">
        <v>35</v>
      </c>
      <c r="D181" s="249"/>
      <c r="E181" s="249"/>
      <c r="F181" s="249"/>
      <c r="G181" s="250"/>
      <c r="H181" s="104"/>
      <c r="I181" s="105"/>
    </row>
    <row r="182" spans="2:9" ht="17" x14ac:dyDescent="0.2">
      <c r="B182" s="229" t="s">
        <v>301</v>
      </c>
      <c r="C182" s="112" t="s">
        <v>53</v>
      </c>
      <c r="D182" s="89"/>
      <c r="E182" s="89"/>
      <c r="F182" s="113"/>
      <c r="G182" s="114"/>
      <c r="H182" s="196">
        <f>SUM(G183:G195)</f>
        <v>0</v>
      </c>
      <c r="I182" s="101"/>
    </row>
    <row r="183" spans="2:9" ht="17" x14ac:dyDescent="0.2">
      <c r="B183" s="224" t="s">
        <v>303</v>
      </c>
      <c r="C183" s="116" t="s">
        <v>137</v>
      </c>
      <c r="D183" s="16" t="s">
        <v>20</v>
      </c>
      <c r="E183" s="16">
        <v>0</v>
      </c>
      <c r="F183" s="103">
        <v>0</v>
      </c>
      <c r="G183" s="196">
        <f>E183*F183</f>
        <v>0</v>
      </c>
      <c r="H183" s="104"/>
      <c r="I183" s="105"/>
    </row>
    <row r="184" spans="2:9" ht="15.75" customHeight="1" x14ac:dyDescent="0.2">
      <c r="B184" s="224" t="s">
        <v>305</v>
      </c>
      <c r="C184" s="107" t="s">
        <v>316</v>
      </c>
      <c r="D184" s="16" t="s">
        <v>20</v>
      </c>
      <c r="E184" s="11">
        <v>0</v>
      </c>
      <c r="F184" s="106">
        <v>0</v>
      </c>
      <c r="G184" s="196">
        <f t="shared" ref="G184:G194" si="18">E184*F184</f>
        <v>0</v>
      </c>
      <c r="H184" s="104"/>
      <c r="I184" s="105"/>
    </row>
    <row r="185" spans="2:9" s="118" customFormat="1" ht="17" x14ac:dyDescent="0.2">
      <c r="B185" s="224" t="s">
        <v>457</v>
      </c>
      <c r="C185" s="107" t="s">
        <v>458</v>
      </c>
      <c r="D185" s="16" t="s">
        <v>20</v>
      </c>
      <c r="E185" s="11">
        <v>0</v>
      </c>
      <c r="F185" s="106">
        <v>0</v>
      </c>
      <c r="G185" s="196">
        <f t="shared" si="18"/>
        <v>0</v>
      </c>
      <c r="H185" s="104"/>
      <c r="I185" s="115"/>
    </row>
    <row r="186" spans="2:9" ht="17" x14ac:dyDescent="0.2">
      <c r="B186" s="224" t="s">
        <v>459</v>
      </c>
      <c r="C186" s="107" t="s">
        <v>318</v>
      </c>
      <c r="D186" s="16" t="s">
        <v>20</v>
      </c>
      <c r="E186" s="11">
        <v>0</v>
      </c>
      <c r="F186" s="106">
        <v>0</v>
      </c>
      <c r="G186" s="196">
        <f t="shared" si="18"/>
        <v>0</v>
      </c>
      <c r="H186" s="104"/>
      <c r="I186" s="105"/>
    </row>
    <row r="187" spans="2:9" ht="17" x14ac:dyDescent="0.2">
      <c r="B187" s="224" t="s">
        <v>460</v>
      </c>
      <c r="C187" s="152" t="s">
        <v>320</v>
      </c>
      <c r="D187" s="16" t="s">
        <v>20</v>
      </c>
      <c r="E187" s="11">
        <v>0</v>
      </c>
      <c r="F187" s="106">
        <v>0</v>
      </c>
      <c r="G187" s="196">
        <f t="shared" si="18"/>
        <v>0</v>
      </c>
      <c r="H187" s="151"/>
      <c r="I187" s="105"/>
    </row>
    <row r="188" spans="2:9" ht="17" x14ac:dyDescent="0.2">
      <c r="B188" s="224" t="s">
        <v>461</v>
      </c>
      <c r="C188" s="107" t="s">
        <v>322</v>
      </c>
      <c r="D188" s="16" t="s">
        <v>20</v>
      </c>
      <c r="E188" s="11">
        <v>0</v>
      </c>
      <c r="F188" s="106">
        <v>0</v>
      </c>
      <c r="G188" s="196">
        <f t="shared" si="18"/>
        <v>0</v>
      </c>
      <c r="H188" s="104"/>
      <c r="I188" s="105"/>
    </row>
    <row r="189" spans="2:9" ht="17" x14ac:dyDescent="0.2">
      <c r="B189" s="224" t="s">
        <v>462</v>
      </c>
      <c r="C189" s="107" t="s">
        <v>61</v>
      </c>
      <c r="D189" s="16" t="s">
        <v>20</v>
      </c>
      <c r="E189" s="11">
        <v>0</v>
      </c>
      <c r="F189" s="106">
        <v>0</v>
      </c>
      <c r="G189" s="196">
        <f t="shared" si="18"/>
        <v>0</v>
      </c>
      <c r="H189" s="104"/>
      <c r="I189" s="105"/>
    </row>
    <row r="190" spans="2:9" ht="17" x14ac:dyDescent="0.2">
      <c r="B190" s="224" t="s">
        <v>463</v>
      </c>
      <c r="C190" s="107" t="s">
        <v>63</v>
      </c>
      <c r="D190" s="16" t="s">
        <v>20</v>
      </c>
      <c r="E190" s="11">
        <v>0</v>
      </c>
      <c r="F190" s="106">
        <v>0</v>
      </c>
      <c r="G190" s="196">
        <f t="shared" si="18"/>
        <v>0</v>
      </c>
      <c r="H190" s="104"/>
      <c r="I190" s="105"/>
    </row>
    <row r="191" spans="2:9" ht="17" x14ac:dyDescent="0.2">
      <c r="B191" s="224" t="s">
        <v>464</v>
      </c>
      <c r="C191" s="107" t="s">
        <v>465</v>
      </c>
      <c r="D191" s="16" t="s">
        <v>20</v>
      </c>
      <c r="E191" s="11">
        <v>0</v>
      </c>
      <c r="F191" s="106">
        <v>0</v>
      </c>
      <c r="G191" s="196">
        <f t="shared" si="18"/>
        <v>0</v>
      </c>
      <c r="H191" s="104"/>
      <c r="I191" s="105"/>
    </row>
    <row r="192" spans="2:9" ht="17" x14ac:dyDescent="0.2">
      <c r="B192" s="224" t="s">
        <v>466</v>
      </c>
      <c r="C192" s="108" t="s">
        <v>329</v>
      </c>
      <c r="D192" s="16" t="s">
        <v>20</v>
      </c>
      <c r="E192" s="11">
        <v>0</v>
      </c>
      <c r="F192" s="106">
        <v>0</v>
      </c>
      <c r="G192" s="196">
        <f t="shared" si="18"/>
        <v>0</v>
      </c>
      <c r="H192" s="104"/>
      <c r="I192" s="105"/>
    </row>
    <row r="193" spans="2:9" ht="17" x14ac:dyDescent="0.2">
      <c r="B193" s="224" t="s">
        <v>467</v>
      </c>
      <c r="C193" s="143" t="s">
        <v>468</v>
      </c>
      <c r="D193" s="16" t="s">
        <v>20</v>
      </c>
      <c r="E193" s="26">
        <v>0</v>
      </c>
      <c r="F193" s="109">
        <v>0</v>
      </c>
      <c r="G193" s="196">
        <f t="shared" si="18"/>
        <v>0</v>
      </c>
      <c r="H193" s="104"/>
      <c r="I193" s="105"/>
    </row>
    <row r="194" spans="2:9" ht="20.25" customHeight="1" x14ac:dyDescent="0.2">
      <c r="B194" s="224" t="s">
        <v>505</v>
      </c>
      <c r="C194" s="157" t="s">
        <v>64</v>
      </c>
      <c r="D194" s="16" t="s">
        <v>20</v>
      </c>
      <c r="E194" s="26">
        <v>0</v>
      </c>
      <c r="F194" s="109">
        <v>0</v>
      </c>
      <c r="G194" s="196">
        <f t="shared" si="18"/>
        <v>0</v>
      </c>
      <c r="H194" s="104"/>
      <c r="I194" s="105"/>
    </row>
    <row r="195" spans="2:9" ht="15.75" customHeight="1" x14ac:dyDescent="0.2">
      <c r="B195" s="224"/>
      <c r="C195" s="248" t="s">
        <v>35</v>
      </c>
      <c r="D195" s="249"/>
      <c r="E195" s="249"/>
      <c r="F195" s="249"/>
      <c r="G195" s="250"/>
      <c r="H195" s="104"/>
      <c r="I195" s="105"/>
    </row>
    <row r="196" spans="2:9" ht="15.75" customHeight="1" x14ac:dyDescent="0.2">
      <c r="B196" s="226" t="s">
        <v>307</v>
      </c>
      <c r="C196" s="269" t="s">
        <v>66</v>
      </c>
      <c r="D196" s="269"/>
      <c r="E196" s="269"/>
      <c r="F196" s="269"/>
      <c r="G196" s="270"/>
      <c r="H196" s="196">
        <f>SUM(G197:G202)</f>
        <v>0</v>
      </c>
      <c r="I196" s="101"/>
    </row>
    <row r="197" spans="2:9" ht="17" x14ac:dyDescent="0.2">
      <c r="B197" s="228" t="s">
        <v>309</v>
      </c>
      <c r="C197" s="116" t="s">
        <v>68</v>
      </c>
      <c r="D197" s="16" t="s">
        <v>20</v>
      </c>
      <c r="E197" s="16">
        <v>0</v>
      </c>
      <c r="F197" s="120">
        <v>0</v>
      </c>
      <c r="G197" s="196">
        <f>E197*F197</f>
        <v>0</v>
      </c>
      <c r="H197" s="121"/>
      <c r="I197" s="105"/>
    </row>
    <row r="198" spans="2:9" ht="17" x14ac:dyDescent="0.2">
      <c r="B198" s="228" t="s">
        <v>311</v>
      </c>
      <c r="C198" s="107" t="s">
        <v>72</v>
      </c>
      <c r="D198" s="16" t="s">
        <v>20</v>
      </c>
      <c r="E198" s="11">
        <v>0</v>
      </c>
      <c r="F198" s="122">
        <v>0</v>
      </c>
      <c r="G198" s="196">
        <f t="shared" ref="G198:G201" si="19">E198*F198</f>
        <v>0</v>
      </c>
      <c r="H198" s="104"/>
      <c r="I198" s="105"/>
    </row>
    <row r="199" spans="2:9" ht="17" x14ac:dyDescent="0.2">
      <c r="B199" s="228" t="s">
        <v>469</v>
      </c>
      <c r="C199" s="108" t="s">
        <v>74</v>
      </c>
      <c r="D199" s="16" t="s">
        <v>20</v>
      </c>
      <c r="E199" s="11">
        <v>0</v>
      </c>
      <c r="F199" s="122">
        <v>0</v>
      </c>
      <c r="G199" s="196">
        <f t="shared" si="19"/>
        <v>0</v>
      </c>
      <c r="H199" s="104"/>
      <c r="I199" s="105"/>
    </row>
    <row r="200" spans="2:9" ht="16.5" customHeight="1" x14ac:dyDescent="0.2">
      <c r="B200" s="228" t="s">
        <v>470</v>
      </c>
      <c r="C200" s="123" t="s">
        <v>76</v>
      </c>
      <c r="D200" s="16" t="s">
        <v>20</v>
      </c>
      <c r="E200" s="11">
        <v>0</v>
      </c>
      <c r="F200" s="122">
        <v>0</v>
      </c>
      <c r="G200" s="196">
        <f t="shared" si="19"/>
        <v>0</v>
      </c>
      <c r="H200" s="104"/>
      <c r="I200" s="105"/>
    </row>
    <row r="201" spans="2:9" ht="17" x14ac:dyDescent="0.2">
      <c r="B201" s="228" t="s">
        <v>471</v>
      </c>
      <c r="C201" s="123" t="s">
        <v>78</v>
      </c>
      <c r="D201" s="16" t="s">
        <v>20</v>
      </c>
      <c r="E201" s="26">
        <v>0</v>
      </c>
      <c r="F201" s="122">
        <v>0</v>
      </c>
      <c r="G201" s="196">
        <f t="shared" si="19"/>
        <v>0</v>
      </c>
      <c r="H201" s="104"/>
      <c r="I201" s="105"/>
    </row>
    <row r="202" spans="2:9" ht="15.75" customHeight="1" x14ac:dyDescent="0.2">
      <c r="B202" s="228"/>
      <c r="C202" s="248" t="s">
        <v>35</v>
      </c>
      <c r="D202" s="249"/>
      <c r="E202" s="249"/>
      <c r="F202" s="249"/>
      <c r="G202" s="250"/>
      <c r="H202" s="104"/>
      <c r="I202" s="105"/>
    </row>
    <row r="203" spans="2:9" ht="15.75" customHeight="1" x14ac:dyDescent="0.2">
      <c r="B203" s="226" t="s">
        <v>313</v>
      </c>
      <c r="C203" s="271" t="s">
        <v>80</v>
      </c>
      <c r="D203" s="271"/>
      <c r="E203" s="271"/>
      <c r="F203" s="271"/>
      <c r="G203" s="272"/>
      <c r="H203" s="196">
        <f>SUM(G204:G211)</f>
        <v>0</v>
      </c>
      <c r="I203" s="101"/>
    </row>
    <row r="204" spans="2:9" ht="17" x14ac:dyDescent="0.2">
      <c r="B204" s="228" t="s">
        <v>314</v>
      </c>
      <c r="C204" s="116" t="s">
        <v>82</v>
      </c>
      <c r="D204" s="16" t="s">
        <v>20</v>
      </c>
      <c r="E204" s="16">
        <v>0</v>
      </c>
      <c r="F204" s="120">
        <v>0</v>
      </c>
      <c r="G204" s="196">
        <f>E204*F204</f>
        <v>0</v>
      </c>
      <c r="H204" s="104"/>
      <c r="I204" s="105"/>
    </row>
    <row r="205" spans="2:9" ht="17" x14ac:dyDescent="0.2">
      <c r="B205" s="228" t="s">
        <v>315</v>
      </c>
      <c r="C205" s="107" t="s">
        <v>84</v>
      </c>
      <c r="D205" s="16" t="s">
        <v>20</v>
      </c>
      <c r="E205" s="11">
        <v>0</v>
      </c>
      <c r="F205" s="122">
        <v>0</v>
      </c>
      <c r="G205" s="196">
        <f t="shared" ref="G205:G210" si="20">E205*F205</f>
        <v>0</v>
      </c>
      <c r="H205" s="104"/>
      <c r="I205" s="105"/>
    </row>
    <row r="206" spans="2:9" ht="17" x14ac:dyDescent="0.2">
      <c r="B206" s="228" t="s">
        <v>317</v>
      </c>
      <c r="C206" s="10" t="s">
        <v>507</v>
      </c>
      <c r="D206" s="16" t="s">
        <v>20</v>
      </c>
      <c r="E206" s="11">
        <v>0</v>
      </c>
      <c r="F206" s="122">
        <v>0</v>
      </c>
      <c r="G206" s="196">
        <f t="shared" si="20"/>
        <v>0</v>
      </c>
      <c r="H206" s="104"/>
      <c r="I206" s="105"/>
    </row>
    <row r="207" spans="2:9" ht="17" x14ac:dyDescent="0.2">
      <c r="B207" s="228" t="s">
        <v>319</v>
      </c>
      <c r="C207" s="107" t="s">
        <v>87</v>
      </c>
      <c r="D207" s="16" t="s">
        <v>20</v>
      </c>
      <c r="E207" s="11">
        <v>0</v>
      </c>
      <c r="F207" s="122">
        <v>0</v>
      </c>
      <c r="G207" s="196">
        <f t="shared" si="20"/>
        <v>0</v>
      </c>
      <c r="H207" s="104"/>
      <c r="I207" s="105"/>
    </row>
    <row r="208" spans="2:9" ht="17" x14ac:dyDescent="0.2">
      <c r="B208" s="228" t="s">
        <v>321</v>
      </c>
      <c r="C208" s="125" t="s">
        <v>88</v>
      </c>
      <c r="D208" s="16" t="s">
        <v>20</v>
      </c>
      <c r="E208" s="26">
        <v>0</v>
      </c>
      <c r="F208" s="124">
        <v>0</v>
      </c>
      <c r="G208" s="196">
        <f t="shared" si="20"/>
        <v>0</v>
      </c>
      <c r="H208" s="104"/>
      <c r="I208" s="105"/>
    </row>
    <row r="209" spans="1:9" ht="17.25" customHeight="1" x14ac:dyDescent="0.2">
      <c r="B209" s="228" t="s">
        <v>323</v>
      </c>
      <c r="C209" s="108" t="s">
        <v>525</v>
      </c>
      <c r="D209" s="16" t="s">
        <v>20</v>
      </c>
      <c r="E209" s="26">
        <v>0</v>
      </c>
      <c r="F209" s="124">
        <v>0</v>
      </c>
      <c r="G209" s="196">
        <f t="shared" si="20"/>
        <v>0</v>
      </c>
      <c r="H209" s="104"/>
      <c r="I209" s="105"/>
    </row>
    <row r="210" spans="1:9" ht="17" x14ac:dyDescent="0.2">
      <c r="B210" s="228" t="s">
        <v>324</v>
      </c>
      <c r="C210" s="123" t="s">
        <v>495</v>
      </c>
      <c r="D210" s="16" t="s">
        <v>20</v>
      </c>
      <c r="E210" s="26">
        <v>0</v>
      </c>
      <c r="F210" s="124">
        <v>0</v>
      </c>
      <c r="G210" s="196">
        <f t="shared" si="20"/>
        <v>0</v>
      </c>
      <c r="H210" s="104"/>
      <c r="I210" s="105"/>
    </row>
    <row r="211" spans="1:9" ht="15.75" customHeight="1" x14ac:dyDescent="0.2">
      <c r="B211" s="228"/>
      <c r="C211" s="248" t="s">
        <v>90</v>
      </c>
      <c r="D211" s="249"/>
      <c r="E211" s="249"/>
      <c r="F211" s="249"/>
      <c r="G211" s="250"/>
      <c r="H211" s="104"/>
      <c r="I211" s="105"/>
    </row>
    <row r="212" spans="1:9" ht="15.75" customHeight="1" x14ac:dyDescent="0.2">
      <c r="B212" s="230" t="s">
        <v>332</v>
      </c>
      <c r="C212" s="271" t="s">
        <v>91</v>
      </c>
      <c r="D212" s="271"/>
      <c r="E212" s="271"/>
      <c r="F212" s="271"/>
      <c r="G212" s="272"/>
      <c r="H212" s="196">
        <f>SUM(G213:G217)</f>
        <v>0</v>
      </c>
      <c r="I212" s="101"/>
    </row>
    <row r="213" spans="1:9" ht="17" x14ac:dyDescent="0.2">
      <c r="B213" s="224" t="s">
        <v>333</v>
      </c>
      <c r="C213" s="116" t="s">
        <v>92</v>
      </c>
      <c r="D213" s="16" t="s">
        <v>20</v>
      </c>
      <c r="E213" s="16">
        <v>0</v>
      </c>
      <c r="F213" s="120">
        <v>0</v>
      </c>
      <c r="G213" s="196">
        <f>E213*F213</f>
        <v>0</v>
      </c>
      <c r="H213" s="104"/>
      <c r="I213" s="105"/>
    </row>
    <row r="214" spans="1:9" ht="17" x14ac:dyDescent="0.2">
      <c r="B214" s="224" t="s">
        <v>334</v>
      </c>
      <c r="C214" s="102" t="s">
        <v>93</v>
      </c>
      <c r="D214" s="16" t="s">
        <v>20</v>
      </c>
      <c r="E214" s="11">
        <v>0</v>
      </c>
      <c r="F214" s="122">
        <v>0</v>
      </c>
      <c r="G214" s="196">
        <f>E214*F214</f>
        <v>0</v>
      </c>
      <c r="H214" s="104"/>
      <c r="I214" s="105"/>
    </row>
    <row r="215" spans="1:9" ht="17" x14ac:dyDescent="0.2">
      <c r="B215" s="224" t="s">
        <v>335</v>
      </c>
      <c r="C215" s="107" t="s">
        <v>94</v>
      </c>
      <c r="D215" s="16" t="s">
        <v>20</v>
      </c>
      <c r="E215" s="11">
        <v>0</v>
      </c>
      <c r="F215" s="122">
        <v>0</v>
      </c>
      <c r="G215" s="196">
        <f>E215*F215</f>
        <v>0</v>
      </c>
      <c r="H215" s="104"/>
      <c r="I215" s="105"/>
    </row>
    <row r="216" spans="1:9" ht="17" x14ac:dyDescent="0.2">
      <c r="B216" s="224" t="s">
        <v>336</v>
      </c>
      <c r="C216" s="108" t="s">
        <v>95</v>
      </c>
      <c r="D216" s="37" t="s">
        <v>20</v>
      </c>
      <c r="E216" s="26">
        <v>0</v>
      </c>
      <c r="F216" s="124">
        <v>0</v>
      </c>
      <c r="G216" s="196">
        <v>0</v>
      </c>
      <c r="H216" s="104"/>
      <c r="I216" s="105"/>
    </row>
    <row r="217" spans="1:9" ht="15.75" customHeight="1" x14ac:dyDescent="0.2">
      <c r="B217" s="208"/>
      <c r="C217" s="248" t="s">
        <v>90</v>
      </c>
      <c r="D217" s="249"/>
      <c r="E217" s="249"/>
      <c r="F217" s="249"/>
      <c r="G217" s="250"/>
      <c r="H217" s="14"/>
      <c r="I217" s="15"/>
    </row>
    <row r="218" spans="1:9" ht="17" thickBot="1" x14ac:dyDescent="0.25">
      <c r="B218" s="144"/>
      <c r="C218" s="158"/>
      <c r="D218" s="52"/>
      <c r="E218" s="52"/>
      <c r="F218" s="159"/>
      <c r="G218" s="159"/>
      <c r="H218" s="160"/>
      <c r="I218" s="105"/>
    </row>
    <row r="219" spans="1:9" ht="20" x14ac:dyDescent="0.2">
      <c r="A219" s="175"/>
      <c r="B219" s="198">
        <v>4</v>
      </c>
      <c r="C219" s="199" t="s">
        <v>6</v>
      </c>
      <c r="D219" s="200"/>
      <c r="E219" s="201"/>
      <c r="F219" s="202"/>
      <c r="G219" s="202"/>
      <c r="H219" s="202"/>
      <c r="I219" s="203">
        <f>+H220+H226+H233+H238+H244+H253+H259+H263+H269+H275+H284</f>
        <v>0</v>
      </c>
    </row>
    <row r="220" spans="1:9" s="118" customFormat="1" ht="17" x14ac:dyDescent="0.2">
      <c r="B220" s="226" t="s">
        <v>351</v>
      </c>
      <c r="C220" s="131" t="s">
        <v>352</v>
      </c>
      <c r="D220" s="19"/>
      <c r="E220" s="19"/>
      <c r="F220" s="132"/>
      <c r="G220" s="161"/>
      <c r="H220" s="196">
        <f>SUM(G221:G225)</f>
        <v>0</v>
      </c>
      <c r="I220" s="101"/>
    </row>
    <row r="221" spans="1:9" s="118" customFormat="1" ht="17" x14ac:dyDescent="0.2">
      <c r="B221" s="224" t="s">
        <v>353</v>
      </c>
      <c r="C221" s="152" t="s">
        <v>501</v>
      </c>
      <c r="D221" s="11" t="s">
        <v>20</v>
      </c>
      <c r="E221" s="11">
        <v>0</v>
      </c>
      <c r="F221" s="122">
        <v>0</v>
      </c>
      <c r="G221" s="196">
        <f>E221*F221</f>
        <v>0</v>
      </c>
      <c r="H221" s="161"/>
      <c r="I221" s="115"/>
    </row>
    <row r="222" spans="1:9" s="118" customFormat="1" ht="17" x14ac:dyDescent="0.2">
      <c r="B222" s="224" t="s">
        <v>355</v>
      </c>
      <c r="C222" s="107" t="s">
        <v>356</v>
      </c>
      <c r="D222" s="11" t="s">
        <v>20</v>
      </c>
      <c r="E222" s="11">
        <v>0</v>
      </c>
      <c r="F222" s="122">
        <v>0</v>
      </c>
      <c r="G222" s="196">
        <f>E222*F222</f>
        <v>0</v>
      </c>
      <c r="H222" s="161"/>
      <c r="I222" s="115"/>
    </row>
    <row r="223" spans="1:9" s="118" customFormat="1" ht="17" x14ac:dyDescent="0.2">
      <c r="B223" s="224" t="s">
        <v>357</v>
      </c>
      <c r="C223" s="107" t="s">
        <v>358</v>
      </c>
      <c r="D223" s="11" t="s">
        <v>20</v>
      </c>
      <c r="E223" s="11">
        <v>0</v>
      </c>
      <c r="F223" s="122">
        <v>0</v>
      </c>
      <c r="G223" s="196">
        <f>E223*F223</f>
        <v>0</v>
      </c>
      <c r="H223" s="161"/>
      <c r="I223" s="115"/>
    </row>
    <row r="224" spans="1:9" s="118" customFormat="1" ht="17" x14ac:dyDescent="0.2">
      <c r="B224" s="224" t="s">
        <v>359</v>
      </c>
      <c r="C224" s="107" t="s">
        <v>360</v>
      </c>
      <c r="D224" s="11" t="s">
        <v>20</v>
      </c>
      <c r="E224" s="11">
        <v>0</v>
      </c>
      <c r="F224" s="122">
        <v>0</v>
      </c>
      <c r="G224" s="196">
        <f>E224*F224</f>
        <v>0</v>
      </c>
      <c r="H224" s="161"/>
      <c r="I224" s="115"/>
    </row>
    <row r="225" spans="2:9" s="118" customFormat="1" ht="15.75" customHeight="1" x14ac:dyDescent="0.2">
      <c r="B225" s="224"/>
      <c r="C225" s="248" t="s">
        <v>35</v>
      </c>
      <c r="D225" s="249"/>
      <c r="E225" s="249"/>
      <c r="F225" s="249"/>
      <c r="G225" s="250"/>
      <c r="H225" s="161"/>
      <c r="I225" s="115"/>
    </row>
    <row r="226" spans="2:9" s="118" customFormat="1" ht="16" x14ac:dyDescent="0.2">
      <c r="B226" s="204" t="s">
        <v>361</v>
      </c>
      <c r="C226" s="273" t="s">
        <v>369</v>
      </c>
      <c r="D226" s="273"/>
      <c r="E226" s="273"/>
      <c r="F226" s="273"/>
      <c r="G226" s="274"/>
      <c r="H226" s="196">
        <f>SUM(G227:G232)</f>
        <v>0</v>
      </c>
      <c r="I226" s="101"/>
    </row>
    <row r="227" spans="2:9" s="118" customFormat="1" ht="17" x14ac:dyDescent="0.2">
      <c r="B227" s="205" t="s">
        <v>362</v>
      </c>
      <c r="C227" s="69" t="s">
        <v>373</v>
      </c>
      <c r="D227" s="11" t="s">
        <v>20</v>
      </c>
      <c r="E227" s="11">
        <v>0</v>
      </c>
      <c r="F227" s="122">
        <v>0</v>
      </c>
      <c r="G227" s="196">
        <f t="shared" ref="G227:G231" si="21">E227*F227</f>
        <v>0</v>
      </c>
      <c r="H227" s="161"/>
      <c r="I227" s="115"/>
    </row>
    <row r="228" spans="2:9" ht="34" x14ac:dyDescent="0.2">
      <c r="B228" s="205" t="s">
        <v>363</v>
      </c>
      <c r="C228" s="65" t="s">
        <v>374</v>
      </c>
      <c r="D228" s="11" t="s">
        <v>20</v>
      </c>
      <c r="E228" s="11">
        <v>0</v>
      </c>
      <c r="F228" s="122">
        <v>0</v>
      </c>
      <c r="G228" s="196">
        <f t="shared" si="21"/>
        <v>0</v>
      </c>
      <c r="H228" s="151"/>
      <c r="I228" s="105"/>
    </row>
    <row r="229" spans="2:9" ht="17" x14ac:dyDescent="0.2">
      <c r="B229" s="205" t="s">
        <v>364</v>
      </c>
      <c r="C229" s="65" t="s">
        <v>375</v>
      </c>
      <c r="D229" s="11" t="s">
        <v>20</v>
      </c>
      <c r="E229" s="11">
        <v>0</v>
      </c>
      <c r="F229" s="122">
        <v>0</v>
      </c>
      <c r="G229" s="196">
        <f t="shared" si="21"/>
        <v>0</v>
      </c>
      <c r="H229" s="146"/>
      <c r="I229" s="105"/>
    </row>
    <row r="230" spans="2:9" ht="17" x14ac:dyDescent="0.2">
      <c r="B230" s="205" t="s">
        <v>365</v>
      </c>
      <c r="C230" s="65" t="s">
        <v>490</v>
      </c>
      <c r="D230" s="11"/>
      <c r="E230" s="11"/>
      <c r="F230" s="122"/>
      <c r="G230" s="196"/>
      <c r="H230" s="146"/>
      <c r="I230" s="105"/>
    </row>
    <row r="231" spans="2:9" ht="17" x14ac:dyDescent="0.2">
      <c r="B231" s="205" t="s">
        <v>366</v>
      </c>
      <c r="C231" s="97" t="s">
        <v>376</v>
      </c>
      <c r="D231" s="11" t="s">
        <v>20</v>
      </c>
      <c r="E231" s="11">
        <v>0</v>
      </c>
      <c r="F231" s="122">
        <v>0</v>
      </c>
      <c r="G231" s="196">
        <f t="shared" si="21"/>
        <v>0</v>
      </c>
      <c r="H231" s="151"/>
      <c r="I231" s="105"/>
    </row>
    <row r="232" spans="2:9" ht="15.75" customHeight="1" x14ac:dyDescent="0.2">
      <c r="B232" s="224"/>
      <c r="C232" s="248" t="s">
        <v>35</v>
      </c>
      <c r="D232" s="249"/>
      <c r="E232" s="249"/>
      <c r="F232" s="249"/>
      <c r="G232" s="250"/>
      <c r="H232" s="151"/>
      <c r="I232" s="105"/>
    </row>
    <row r="233" spans="2:9" ht="17" x14ac:dyDescent="0.2">
      <c r="B233" s="226" t="s">
        <v>368</v>
      </c>
      <c r="C233" s="256" t="s">
        <v>512</v>
      </c>
      <c r="D233" s="256"/>
      <c r="E233" s="256"/>
      <c r="F233" s="256"/>
      <c r="G233" s="257"/>
      <c r="H233" s="196">
        <f>SUM(G234:G237)</f>
        <v>0</v>
      </c>
      <c r="I233" s="101"/>
    </row>
    <row r="234" spans="2:9" ht="17" x14ac:dyDescent="0.2">
      <c r="B234" s="205" t="s">
        <v>370</v>
      </c>
      <c r="C234" s="174" t="s">
        <v>509</v>
      </c>
      <c r="D234" s="11" t="s">
        <v>20</v>
      </c>
      <c r="E234" s="12">
        <v>0</v>
      </c>
      <c r="F234" s="13">
        <v>0</v>
      </c>
      <c r="G234" s="196">
        <f>E234*F234</f>
        <v>0</v>
      </c>
      <c r="H234" s="151"/>
      <c r="I234" s="105"/>
    </row>
    <row r="235" spans="2:9" ht="17" x14ac:dyDescent="0.2">
      <c r="B235" s="205" t="s">
        <v>371</v>
      </c>
      <c r="C235" s="174" t="s">
        <v>510</v>
      </c>
      <c r="D235" s="11" t="s">
        <v>20</v>
      </c>
      <c r="E235" s="12">
        <v>0</v>
      </c>
      <c r="F235" s="13">
        <v>0</v>
      </c>
      <c r="G235" s="196">
        <f t="shared" ref="G235:G236" si="22">E235*F235</f>
        <v>0</v>
      </c>
      <c r="H235" s="151"/>
      <c r="I235" s="105"/>
    </row>
    <row r="236" spans="2:9" ht="17" x14ac:dyDescent="0.2">
      <c r="B236" s="205" t="s">
        <v>372</v>
      </c>
      <c r="C236" s="174" t="s">
        <v>513</v>
      </c>
      <c r="D236" s="11" t="s">
        <v>20</v>
      </c>
      <c r="E236" s="12">
        <v>0</v>
      </c>
      <c r="F236" s="13">
        <v>0</v>
      </c>
      <c r="G236" s="196">
        <f t="shared" si="22"/>
        <v>0</v>
      </c>
      <c r="H236" s="151"/>
      <c r="I236" s="105"/>
    </row>
    <row r="237" spans="2:9" ht="15.75" customHeight="1" x14ac:dyDescent="0.2">
      <c r="B237" s="224"/>
      <c r="C237" s="248" t="s">
        <v>35</v>
      </c>
      <c r="D237" s="249"/>
      <c r="E237" s="249"/>
      <c r="F237" s="249"/>
      <c r="G237" s="250"/>
      <c r="H237" s="151"/>
      <c r="I237" s="105"/>
    </row>
    <row r="238" spans="2:9" ht="17" x14ac:dyDescent="0.2">
      <c r="B238" s="281" t="s">
        <v>377</v>
      </c>
      <c r="C238" s="256" t="s">
        <v>542</v>
      </c>
      <c r="D238" s="256"/>
      <c r="E238" s="256"/>
      <c r="F238" s="256"/>
      <c r="G238" s="257"/>
      <c r="H238" s="196">
        <f>SUM(G239:G243)</f>
        <v>0</v>
      </c>
      <c r="I238" s="101"/>
    </row>
    <row r="239" spans="2:9" ht="17" x14ac:dyDescent="0.2">
      <c r="B239" s="282" t="s">
        <v>378</v>
      </c>
      <c r="C239" s="278" t="s">
        <v>539</v>
      </c>
      <c r="D239" s="11" t="s">
        <v>20</v>
      </c>
      <c r="E239" s="11">
        <v>0</v>
      </c>
      <c r="F239" s="122">
        <v>0</v>
      </c>
      <c r="G239" s="196">
        <f>E239*F239</f>
        <v>0</v>
      </c>
      <c r="H239" s="151"/>
      <c r="I239" s="105"/>
    </row>
    <row r="240" spans="2:9" ht="17" x14ac:dyDescent="0.2">
      <c r="B240" s="282" t="s">
        <v>379</v>
      </c>
      <c r="C240" s="278" t="s">
        <v>540</v>
      </c>
      <c r="D240" s="11" t="s">
        <v>20</v>
      </c>
      <c r="E240" s="11">
        <v>0</v>
      </c>
      <c r="F240" s="122">
        <v>0</v>
      </c>
      <c r="G240" s="196">
        <f t="shared" ref="G240:G242" si="23">E240*F240</f>
        <v>0</v>
      </c>
      <c r="H240" s="151"/>
      <c r="I240" s="105"/>
    </row>
    <row r="241" spans="2:9" ht="17" x14ac:dyDescent="0.2">
      <c r="B241" s="282" t="s">
        <v>380</v>
      </c>
      <c r="C241" s="278" t="s">
        <v>541</v>
      </c>
      <c r="D241" s="11" t="s">
        <v>20</v>
      </c>
      <c r="E241" s="11">
        <v>0</v>
      </c>
      <c r="F241" s="122">
        <v>0</v>
      </c>
      <c r="G241" s="196">
        <f t="shared" si="23"/>
        <v>0</v>
      </c>
      <c r="H241" s="151"/>
      <c r="I241" s="105"/>
    </row>
    <row r="242" spans="2:9" ht="17" x14ac:dyDescent="0.2">
      <c r="B242" s="282" t="s">
        <v>534</v>
      </c>
      <c r="C242" s="70" t="s">
        <v>381</v>
      </c>
      <c r="D242" s="11" t="s">
        <v>20</v>
      </c>
      <c r="E242" s="11">
        <v>0</v>
      </c>
      <c r="F242" s="122">
        <v>0</v>
      </c>
      <c r="G242" s="196">
        <f t="shared" si="23"/>
        <v>0</v>
      </c>
      <c r="H242" s="151"/>
      <c r="I242" s="105"/>
    </row>
    <row r="243" spans="2:9" ht="15.75" customHeight="1" x14ac:dyDescent="0.2">
      <c r="B243" s="224"/>
      <c r="C243" s="248" t="s">
        <v>35</v>
      </c>
      <c r="D243" s="249"/>
      <c r="E243" s="249"/>
      <c r="F243" s="249"/>
      <c r="G243" s="250"/>
      <c r="H243" s="151"/>
      <c r="I243" s="105"/>
    </row>
    <row r="244" spans="2:9" s="118" customFormat="1" ht="17" x14ac:dyDescent="0.2">
      <c r="B244" s="226" t="s">
        <v>531</v>
      </c>
      <c r="C244" s="131" t="s">
        <v>543</v>
      </c>
      <c r="D244" s="19"/>
      <c r="E244" s="19"/>
      <c r="F244" s="132"/>
      <c r="G244" s="161"/>
      <c r="H244" s="196">
        <f>SUM(G245:G252)</f>
        <v>0</v>
      </c>
      <c r="I244" s="101"/>
    </row>
    <row r="245" spans="2:9" ht="17" x14ac:dyDescent="0.2">
      <c r="B245" s="224" t="s">
        <v>382</v>
      </c>
      <c r="C245" s="107" t="s">
        <v>383</v>
      </c>
      <c r="D245" s="11" t="s">
        <v>20</v>
      </c>
      <c r="E245" s="11">
        <v>0</v>
      </c>
      <c r="F245" s="122">
        <v>0</v>
      </c>
      <c r="G245" s="196">
        <f>E245*F245</f>
        <v>0</v>
      </c>
      <c r="H245" s="104"/>
      <c r="I245" s="105"/>
    </row>
    <row r="246" spans="2:9" ht="17" x14ac:dyDescent="0.2">
      <c r="B246" s="224" t="s">
        <v>384</v>
      </c>
      <c r="C246" s="107" t="s">
        <v>472</v>
      </c>
      <c r="D246" s="11" t="s">
        <v>20</v>
      </c>
      <c r="E246" s="11">
        <v>0</v>
      </c>
      <c r="F246" s="122">
        <v>0</v>
      </c>
      <c r="G246" s="196">
        <f t="shared" ref="G246:G251" si="24">E246*F246</f>
        <v>0</v>
      </c>
      <c r="H246" s="104"/>
      <c r="I246" s="105"/>
    </row>
    <row r="247" spans="2:9" ht="17" x14ac:dyDescent="0.2">
      <c r="B247" s="224" t="s">
        <v>386</v>
      </c>
      <c r="C247" s="107" t="s">
        <v>385</v>
      </c>
      <c r="D247" s="11" t="s">
        <v>20</v>
      </c>
      <c r="E247" s="11">
        <v>0</v>
      </c>
      <c r="F247" s="122">
        <v>0</v>
      </c>
      <c r="G247" s="196">
        <f t="shared" si="24"/>
        <v>0</v>
      </c>
      <c r="H247" s="104"/>
      <c r="I247" s="105"/>
    </row>
    <row r="248" spans="2:9" ht="17" x14ac:dyDescent="0.2">
      <c r="B248" s="224" t="s">
        <v>388</v>
      </c>
      <c r="C248" s="107" t="s">
        <v>473</v>
      </c>
      <c r="D248" s="11" t="s">
        <v>20</v>
      </c>
      <c r="E248" s="11">
        <v>0</v>
      </c>
      <c r="F248" s="122">
        <v>0</v>
      </c>
      <c r="G248" s="196">
        <f t="shared" si="24"/>
        <v>0</v>
      </c>
      <c r="H248" s="104"/>
      <c r="I248" s="105"/>
    </row>
    <row r="249" spans="2:9" ht="17" x14ac:dyDescent="0.2">
      <c r="B249" s="224" t="s">
        <v>390</v>
      </c>
      <c r="C249" s="107" t="s">
        <v>389</v>
      </c>
      <c r="D249" s="11" t="s">
        <v>20</v>
      </c>
      <c r="E249" s="11">
        <v>0</v>
      </c>
      <c r="F249" s="122">
        <v>0</v>
      </c>
      <c r="G249" s="196">
        <f t="shared" si="24"/>
        <v>0</v>
      </c>
      <c r="H249" s="104"/>
      <c r="I249" s="105"/>
    </row>
    <row r="250" spans="2:9" ht="17" x14ac:dyDescent="0.2">
      <c r="B250" s="224" t="s">
        <v>392</v>
      </c>
      <c r="C250" s="107" t="s">
        <v>391</v>
      </c>
      <c r="D250" s="11" t="s">
        <v>20</v>
      </c>
      <c r="E250" s="11">
        <v>0</v>
      </c>
      <c r="F250" s="122">
        <v>0</v>
      </c>
      <c r="G250" s="196">
        <f t="shared" si="24"/>
        <v>0</v>
      </c>
      <c r="H250" s="104"/>
      <c r="I250" s="105"/>
    </row>
    <row r="251" spans="2:9" ht="17" x14ac:dyDescent="0.2">
      <c r="B251" s="224" t="s">
        <v>474</v>
      </c>
      <c r="C251" s="111" t="s">
        <v>387</v>
      </c>
      <c r="D251" s="11" t="s">
        <v>20</v>
      </c>
      <c r="E251" s="11">
        <v>0</v>
      </c>
      <c r="F251" s="122">
        <v>0</v>
      </c>
      <c r="G251" s="196">
        <f t="shared" si="24"/>
        <v>0</v>
      </c>
      <c r="H251" s="104"/>
      <c r="I251" s="105"/>
    </row>
    <row r="252" spans="2:9" ht="15.75" customHeight="1" x14ac:dyDescent="0.2">
      <c r="B252" s="224"/>
      <c r="C252" s="248" t="s">
        <v>35</v>
      </c>
      <c r="D252" s="249"/>
      <c r="E252" s="249"/>
      <c r="F252" s="249"/>
      <c r="G252" s="250"/>
      <c r="H252" s="104"/>
      <c r="I252" s="105"/>
    </row>
    <row r="253" spans="2:9" s="118" customFormat="1" ht="17" x14ac:dyDescent="0.2">
      <c r="B253" s="226" t="s">
        <v>393</v>
      </c>
      <c r="C253" s="131" t="s">
        <v>394</v>
      </c>
      <c r="D253" s="19"/>
      <c r="E253" s="19"/>
      <c r="F253" s="132"/>
      <c r="G253" s="161"/>
      <c r="H253" s="196">
        <f>SUM(G254:G258)</f>
        <v>0</v>
      </c>
      <c r="I253" s="101"/>
    </row>
    <row r="254" spans="2:9" ht="51" x14ac:dyDescent="0.2">
      <c r="B254" s="224" t="s">
        <v>395</v>
      </c>
      <c r="C254" s="162" t="s">
        <v>475</v>
      </c>
      <c r="D254" s="11" t="s">
        <v>20</v>
      </c>
      <c r="E254" s="11">
        <v>0</v>
      </c>
      <c r="F254" s="122">
        <v>0</v>
      </c>
      <c r="G254" s="196">
        <f>E254*F254</f>
        <v>0</v>
      </c>
      <c r="H254" s="163"/>
      <c r="I254" s="105"/>
    </row>
    <row r="255" spans="2:9" ht="34" x14ac:dyDescent="0.2">
      <c r="B255" s="224" t="s">
        <v>397</v>
      </c>
      <c r="C255" s="162" t="s">
        <v>398</v>
      </c>
      <c r="D255" s="11" t="s">
        <v>20</v>
      </c>
      <c r="E255" s="11">
        <v>0</v>
      </c>
      <c r="F255" s="122">
        <v>0</v>
      </c>
      <c r="G255" s="196">
        <f t="shared" ref="G255:G257" si="25">E255*F255</f>
        <v>0</v>
      </c>
      <c r="H255" s="163"/>
      <c r="I255" s="105"/>
    </row>
    <row r="256" spans="2:9" ht="17" x14ac:dyDescent="0.2">
      <c r="B256" s="224" t="s">
        <v>399</v>
      </c>
      <c r="C256" s="134" t="s">
        <v>400</v>
      </c>
      <c r="D256" s="11" t="s">
        <v>20</v>
      </c>
      <c r="E256" s="11">
        <v>0</v>
      </c>
      <c r="F256" s="122">
        <v>0</v>
      </c>
      <c r="G256" s="196">
        <f t="shared" si="25"/>
        <v>0</v>
      </c>
      <c r="H256" s="163"/>
      <c r="I256" s="105"/>
    </row>
    <row r="257" spans="2:9" ht="17" x14ac:dyDescent="0.2">
      <c r="B257" s="224" t="s">
        <v>401</v>
      </c>
      <c r="C257" s="134" t="s">
        <v>402</v>
      </c>
      <c r="D257" s="11" t="s">
        <v>20</v>
      </c>
      <c r="E257" s="11">
        <v>0</v>
      </c>
      <c r="F257" s="122">
        <v>0</v>
      </c>
      <c r="G257" s="196">
        <f t="shared" si="25"/>
        <v>0</v>
      </c>
      <c r="H257" s="135"/>
      <c r="I257" s="105"/>
    </row>
    <row r="258" spans="2:9" ht="15.75" customHeight="1" x14ac:dyDescent="0.2">
      <c r="B258" s="224"/>
      <c r="C258" s="248" t="s">
        <v>35</v>
      </c>
      <c r="D258" s="249"/>
      <c r="E258" s="249"/>
      <c r="F258" s="249"/>
      <c r="G258" s="250"/>
      <c r="H258" s="135"/>
      <c r="I258" s="105"/>
    </row>
    <row r="259" spans="2:9" ht="17" x14ac:dyDescent="0.2">
      <c r="B259" s="229" t="s">
        <v>403</v>
      </c>
      <c r="C259" s="131" t="s">
        <v>476</v>
      </c>
      <c r="D259" s="155"/>
      <c r="E259" s="155"/>
      <c r="F259" s="155"/>
      <c r="G259" s="156"/>
      <c r="H259" s="196">
        <f>SUM(G260:G262)</f>
        <v>0</v>
      </c>
      <c r="I259" s="101"/>
    </row>
    <row r="260" spans="2:9" ht="34" x14ac:dyDescent="0.2">
      <c r="B260" s="224" t="s">
        <v>404</v>
      </c>
      <c r="C260" s="107" t="s">
        <v>477</v>
      </c>
      <c r="D260" s="16" t="s">
        <v>20</v>
      </c>
      <c r="E260" s="11">
        <v>0</v>
      </c>
      <c r="F260" s="106">
        <v>0</v>
      </c>
      <c r="G260" s="196">
        <f>E260*F260</f>
        <v>0</v>
      </c>
      <c r="H260" s="161"/>
      <c r="I260" s="105"/>
    </row>
    <row r="261" spans="2:9" ht="34" x14ac:dyDescent="0.2">
      <c r="B261" s="224" t="s">
        <v>478</v>
      </c>
      <c r="C261" s="164" t="s">
        <v>479</v>
      </c>
      <c r="D261" s="16" t="s">
        <v>20</v>
      </c>
      <c r="E261" s="26">
        <v>0</v>
      </c>
      <c r="F261" s="109">
        <v>0</v>
      </c>
      <c r="G261" s="196">
        <f>E261*F261</f>
        <v>0</v>
      </c>
      <c r="H261" s="161"/>
      <c r="I261" s="105"/>
    </row>
    <row r="262" spans="2:9" ht="15.75" customHeight="1" x14ac:dyDescent="0.2">
      <c r="B262" s="224"/>
      <c r="C262" s="248" t="s">
        <v>35</v>
      </c>
      <c r="D262" s="249"/>
      <c r="E262" s="249"/>
      <c r="F262" s="249"/>
      <c r="G262" s="250"/>
      <c r="H262" s="135"/>
      <c r="I262" s="105"/>
    </row>
    <row r="263" spans="2:9" s="118" customFormat="1" ht="17" x14ac:dyDescent="0.2">
      <c r="B263" s="226" t="s">
        <v>405</v>
      </c>
      <c r="C263" s="131" t="s">
        <v>53</v>
      </c>
      <c r="D263" s="19"/>
      <c r="E263" s="19"/>
      <c r="F263" s="132"/>
      <c r="G263" s="161"/>
      <c r="H263" s="196">
        <f>SUM(G264:G268)</f>
        <v>0</v>
      </c>
      <c r="I263" s="101"/>
    </row>
    <row r="264" spans="2:9" ht="17" x14ac:dyDescent="0.2">
      <c r="B264" s="205" t="s">
        <v>406</v>
      </c>
      <c r="C264" s="152" t="s">
        <v>407</v>
      </c>
      <c r="D264" s="11" t="s">
        <v>20</v>
      </c>
      <c r="E264" s="11">
        <v>0</v>
      </c>
      <c r="F264" s="122">
        <v>0</v>
      </c>
      <c r="G264" s="196">
        <f>E264*F264</f>
        <v>0</v>
      </c>
      <c r="H264" s="151"/>
      <c r="I264" s="105"/>
    </row>
    <row r="265" spans="2:9" ht="17" x14ac:dyDescent="0.2">
      <c r="B265" s="205" t="s">
        <v>408</v>
      </c>
      <c r="C265" s="107" t="s">
        <v>409</v>
      </c>
      <c r="D265" s="11" t="s">
        <v>20</v>
      </c>
      <c r="E265" s="11">
        <v>0</v>
      </c>
      <c r="F265" s="122">
        <v>0</v>
      </c>
      <c r="G265" s="196">
        <f t="shared" ref="G265:G267" si="26">E265*F265</f>
        <v>0</v>
      </c>
      <c r="H265" s="104"/>
      <c r="I265" s="105"/>
    </row>
    <row r="266" spans="2:9" ht="17" x14ac:dyDescent="0.2">
      <c r="B266" s="205" t="s">
        <v>532</v>
      </c>
      <c r="C266" s="152" t="s">
        <v>410</v>
      </c>
      <c r="D266" s="11" t="s">
        <v>20</v>
      </c>
      <c r="E266" s="11">
        <v>0</v>
      </c>
      <c r="F266" s="122">
        <v>0</v>
      </c>
      <c r="G266" s="196">
        <f t="shared" si="26"/>
        <v>0</v>
      </c>
      <c r="H266" s="151"/>
      <c r="I266" s="105"/>
    </row>
    <row r="267" spans="2:9" ht="17" x14ac:dyDescent="0.2">
      <c r="B267" s="205" t="s">
        <v>533</v>
      </c>
      <c r="C267" s="108" t="s">
        <v>64</v>
      </c>
      <c r="D267" s="26" t="s">
        <v>20</v>
      </c>
      <c r="E267" s="26">
        <v>0</v>
      </c>
      <c r="F267" s="124">
        <v>0</v>
      </c>
      <c r="G267" s="196">
        <f t="shared" si="26"/>
        <v>0</v>
      </c>
      <c r="H267" s="151"/>
      <c r="I267" s="105"/>
    </row>
    <row r="268" spans="2:9" ht="15.75" customHeight="1" x14ac:dyDescent="0.2">
      <c r="B268" s="228"/>
      <c r="C268" s="248" t="s">
        <v>35</v>
      </c>
      <c r="D268" s="249"/>
      <c r="E268" s="249"/>
      <c r="F268" s="249"/>
      <c r="G268" s="250"/>
      <c r="H268" s="151"/>
      <c r="I268" s="105"/>
    </row>
    <row r="269" spans="2:9" ht="17" x14ac:dyDescent="0.2">
      <c r="B269" s="226" t="s">
        <v>411</v>
      </c>
      <c r="C269" s="269" t="s">
        <v>66</v>
      </c>
      <c r="D269" s="269"/>
      <c r="E269" s="269"/>
      <c r="F269" s="269"/>
      <c r="G269" s="270"/>
      <c r="H269" s="196">
        <f>SUM(G270:G274)</f>
        <v>0</v>
      </c>
      <c r="I269" s="101"/>
    </row>
    <row r="270" spans="2:9" ht="17" x14ac:dyDescent="0.2">
      <c r="B270" s="205" t="s">
        <v>412</v>
      </c>
      <c r="C270" s="107" t="s">
        <v>72</v>
      </c>
      <c r="D270" s="16" t="s">
        <v>20</v>
      </c>
      <c r="E270" s="16">
        <v>0</v>
      </c>
      <c r="F270" s="120">
        <v>0</v>
      </c>
      <c r="G270" s="196">
        <f>E270*F270</f>
        <v>0</v>
      </c>
      <c r="H270" s="121"/>
      <c r="I270" s="105"/>
    </row>
    <row r="271" spans="2:9" ht="17" x14ac:dyDescent="0.2">
      <c r="B271" s="205" t="s">
        <v>413</v>
      </c>
      <c r="C271" s="108" t="s">
        <v>74</v>
      </c>
      <c r="D271" s="16" t="s">
        <v>20</v>
      </c>
      <c r="E271" s="11">
        <v>0</v>
      </c>
      <c r="F271" s="122">
        <v>0</v>
      </c>
      <c r="G271" s="196">
        <f t="shared" ref="G271:G273" si="27">E271*F271</f>
        <v>0</v>
      </c>
      <c r="H271" s="104"/>
      <c r="I271" s="105"/>
    </row>
    <row r="272" spans="2:9" ht="17" x14ac:dyDescent="0.2">
      <c r="B272" s="205" t="s">
        <v>414</v>
      </c>
      <c r="C272" s="123" t="s">
        <v>76</v>
      </c>
      <c r="D272" s="16" t="s">
        <v>20</v>
      </c>
      <c r="E272" s="11">
        <v>0</v>
      </c>
      <c r="F272" s="122">
        <v>0</v>
      </c>
      <c r="G272" s="196">
        <f t="shared" si="27"/>
        <v>0</v>
      </c>
      <c r="H272" s="104"/>
      <c r="I272" s="105"/>
    </row>
    <row r="273" spans="2:9" ht="17" x14ac:dyDescent="0.2">
      <c r="B273" s="205" t="s">
        <v>415</v>
      </c>
      <c r="C273" s="123" t="s">
        <v>78</v>
      </c>
      <c r="D273" s="16" t="s">
        <v>20</v>
      </c>
      <c r="E273" s="11">
        <v>0</v>
      </c>
      <c r="F273" s="122">
        <v>0</v>
      </c>
      <c r="G273" s="196">
        <f t="shared" si="27"/>
        <v>0</v>
      </c>
      <c r="H273" s="104"/>
      <c r="I273" s="105"/>
    </row>
    <row r="274" spans="2:9" ht="15.75" customHeight="1" x14ac:dyDescent="0.2">
      <c r="B274" s="228"/>
      <c r="C274" s="248" t="s">
        <v>35</v>
      </c>
      <c r="D274" s="249"/>
      <c r="E274" s="249"/>
      <c r="F274" s="249"/>
      <c r="G274" s="250"/>
      <c r="H274" s="104"/>
      <c r="I274" s="105"/>
    </row>
    <row r="275" spans="2:9" ht="17" x14ac:dyDescent="0.2">
      <c r="B275" s="226" t="s">
        <v>416</v>
      </c>
      <c r="C275" s="271" t="s">
        <v>80</v>
      </c>
      <c r="D275" s="271"/>
      <c r="E275" s="271"/>
      <c r="F275" s="271"/>
      <c r="G275" s="272"/>
      <c r="H275" s="196">
        <f>SUM(G276:G283)</f>
        <v>0</v>
      </c>
      <c r="I275" s="101"/>
    </row>
    <row r="276" spans="2:9" ht="17" x14ac:dyDescent="0.2">
      <c r="B276" s="224" t="s">
        <v>417</v>
      </c>
      <c r="C276" s="116" t="s">
        <v>82</v>
      </c>
      <c r="D276" s="16" t="s">
        <v>20</v>
      </c>
      <c r="E276" s="16">
        <v>0</v>
      </c>
      <c r="F276" s="120">
        <v>0</v>
      </c>
      <c r="G276" s="196">
        <f>E276*F276</f>
        <v>0</v>
      </c>
      <c r="H276" s="104"/>
      <c r="I276" s="105"/>
    </row>
    <row r="277" spans="2:9" ht="17" x14ac:dyDescent="0.2">
      <c r="B277" s="224" t="s">
        <v>418</v>
      </c>
      <c r="C277" s="107" t="s">
        <v>84</v>
      </c>
      <c r="D277" s="16" t="s">
        <v>20</v>
      </c>
      <c r="E277" s="11">
        <v>0</v>
      </c>
      <c r="F277" s="122">
        <v>0</v>
      </c>
      <c r="G277" s="196">
        <f t="shared" ref="G277:G282" si="28">E277*F277</f>
        <v>0</v>
      </c>
      <c r="H277" s="104"/>
      <c r="I277" s="105"/>
    </row>
    <row r="278" spans="2:9" ht="17" x14ac:dyDescent="0.2">
      <c r="B278" s="224" t="s">
        <v>419</v>
      </c>
      <c r="C278" s="10" t="s">
        <v>507</v>
      </c>
      <c r="D278" s="16" t="s">
        <v>20</v>
      </c>
      <c r="E278" s="11">
        <v>0</v>
      </c>
      <c r="F278" s="122">
        <v>0</v>
      </c>
      <c r="G278" s="196">
        <f t="shared" si="28"/>
        <v>0</v>
      </c>
      <c r="H278" s="104"/>
      <c r="I278" s="105"/>
    </row>
    <row r="279" spans="2:9" ht="17" x14ac:dyDescent="0.2">
      <c r="B279" s="224" t="s">
        <v>420</v>
      </c>
      <c r="C279" s="107" t="s">
        <v>87</v>
      </c>
      <c r="D279" s="16" t="s">
        <v>20</v>
      </c>
      <c r="E279" s="11">
        <v>0</v>
      </c>
      <c r="F279" s="122">
        <v>0</v>
      </c>
      <c r="G279" s="196">
        <f t="shared" si="28"/>
        <v>0</v>
      </c>
      <c r="H279" s="104"/>
      <c r="I279" s="105"/>
    </row>
    <row r="280" spans="2:9" ht="17" x14ac:dyDescent="0.2">
      <c r="B280" s="224" t="s">
        <v>421</v>
      </c>
      <c r="C280" s="125" t="s">
        <v>88</v>
      </c>
      <c r="D280" s="16" t="s">
        <v>20</v>
      </c>
      <c r="E280" s="26">
        <v>0</v>
      </c>
      <c r="F280" s="124">
        <v>0</v>
      </c>
      <c r="G280" s="196">
        <f t="shared" si="28"/>
        <v>0</v>
      </c>
      <c r="H280" s="104"/>
      <c r="I280" s="105"/>
    </row>
    <row r="281" spans="2:9" ht="17" x14ac:dyDescent="0.2">
      <c r="B281" s="224" t="s">
        <v>422</v>
      </c>
      <c r="C281" s="108" t="s">
        <v>89</v>
      </c>
      <c r="D281" s="16" t="s">
        <v>20</v>
      </c>
      <c r="E281" s="26">
        <v>0</v>
      </c>
      <c r="F281" s="124">
        <v>0</v>
      </c>
      <c r="G281" s="196">
        <f t="shared" si="28"/>
        <v>0</v>
      </c>
      <c r="H281" s="104"/>
      <c r="I281" s="105"/>
    </row>
    <row r="282" spans="2:9" ht="17" x14ac:dyDescent="0.2">
      <c r="B282" s="224" t="s">
        <v>423</v>
      </c>
      <c r="C282" s="123" t="s">
        <v>495</v>
      </c>
      <c r="D282" s="16" t="s">
        <v>20</v>
      </c>
      <c r="E282" s="26">
        <v>0</v>
      </c>
      <c r="F282" s="124">
        <v>0</v>
      </c>
      <c r="G282" s="196">
        <f t="shared" si="28"/>
        <v>0</v>
      </c>
      <c r="H282" s="104"/>
      <c r="I282" s="105"/>
    </row>
    <row r="283" spans="2:9" ht="15.75" customHeight="1" x14ac:dyDescent="0.2">
      <c r="B283" s="226"/>
      <c r="C283" s="248" t="s">
        <v>90</v>
      </c>
      <c r="D283" s="249"/>
      <c r="E283" s="249"/>
      <c r="F283" s="249"/>
      <c r="G283" s="250"/>
      <c r="H283" s="104"/>
      <c r="I283" s="105"/>
    </row>
    <row r="284" spans="2:9" ht="17" x14ac:dyDescent="0.2">
      <c r="B284" s="226" t="s">
        <v>424</v>
      </c>
      <c r="C284" s="271" t="s">
        <v>91</v>
      </c>
      <c r="D284" s="271"/>
      <c r="E284" s="271"/>
      <c r="F284" s="271"/>
      <c r="G284" s="272"/>
      <c r="H284" s="196">
        <f>SUM(G285:G289)</f>
        <v>0</v>
      </c>
      <c r="I284" s="101"/>
    </row>
    <row r="285" spans="2:9" ht="17" x14ac:dyDescent="0.2">
      <c r="B285" s="224" t="s">
        <v>425</v>
      </c>
      <c r="C285" s="116" t="s">
        <v>92</v>
      </c>
      <c r="D285" s="16" t="s">
        <v>20</v>
      </c>
      <c r="E285" s="16">
        <v>0</v>
      </c>
      <c r="F285" s="120">
        <v>0</v>
      </c>
      <c r="G285" s="196">
        <f>E285*F285</f>
        <v>0</v>
      </c>
      <c r="H285" s="104"/>
      <c r="I285" s="105"/>
    </row>
    <row r="286" spans="2:9" ht="17" x14ac:dyDescent="0.2">
      <c r="B286" s="224" t="s">
        <v>426</v>
      </c>
      <c r="C286" s="102" t="s">
        <v>93</v>
      </c>
      <c r="D286" s="16" t="s">
        <v>20</v>
      </c>
      <c r="E286" s="11">
        <v>0</v>
      </c>
      <c r="F286" s="122">
        <v>0</v>
      </c>
      <c r="G286" s="196">
        <f t="shared" ref="G286:G288" si="29">E286*F286</f>
        <v>0</v>
      </c>
      <c r="H286" s="104"/>
      <c r="I286" s="105"/>
    </row>
    <row r="287" spans="2:9" ht="17" x14ac:dyDescent="0.2">
      <c r="B287" s="224" t="s">
        <v>427</v>
      </c>
      <c r="C287" s="107" t="s">
        <v>94</v>
      </c>
      <c r="D287" s="16" t="s">
        <v>20</v>
      </c>
      <c r="E287" s="11">
        <v>0</v>
      </c>
      <c r="F287" s="122">
        <v>0</v>
      </c>
      <c r="G287" s="196">
        <f t="shared" si="29"/>
        <v>0</v>
      </c>
      <c r="H287" s="104"/>
      <c r="I287" s="105"/>
    </row>
    <row r="288" spans="2:9" ht="17" x14ac:dyDescent="0.2">
      <c r="B288" s="224" t="s">
        <v>428</v>
      </c>
      <c r="C288" s="108" t="s">
        <v>95</v>
      </c>
      <c r="D288" s="37" t="s">
        <v>20</v>
      </c>
      <c r="E288" s="26">
        <v>0</v>
      </c>
      <c r="F288" s="124">
        <v>0</v>
      </c>
      <c r="G288" s="196">
        <f t="shared" si="29"/>
        <v>0</v>
      </c>
      <c r="H288" s="104"/>
      <c r="I288" s="105"/>
    </row>
    <row r="289" spans="2:10" ht="15.75" customHeight="1" x14ac:dyDescent="0.2">
      <c r="B289" s="204"/>
      <c r="C289" s="248" t="s">
        <v>90</v>
      </c>
      <c r="D289" s="249"/>
      <c r="E289" s="249"/>
      <c r="F289" s="249"/>
      <c r="G289" s="250"/>
      <c r="H289" s="14"/>
      <c r="I289" s="15"/>
    </row>
    <row r="290" spans="2:10" ht="17" thickBot="1" x14ac:dyDescent="0.25">
      <c r="B290" s="144"/>
      <c r="C290" s="158"/>
      <c r="D290" s="52"/>
      <c r="E290" s="52"/>
      <c r="F290" s="159"/>
      <c r="G290" s="159"/>
      <c r="H290" s="160"/>
      <c r="I290" s="105"/>
      <c r="J290" s="119"/>
    </row>
    <row r="291" spans="2:10" ht="21" thickBot="1" x14ac:dyDescent="0.25">
      <c r="B291" s="231">
        <v>5</v>
      </c>
      <c r="C291" s="232" t="s">
        <v>7</v>
      </c>
      <c r="D291" s="233"/>
      <c r="E291" s="234"/>
      <c r="F291" s="235"/>
      <c r="G291" s="235"/>
      <c r="H291" s="235"/>
      <c r="I291" s="236">
        <f>I219+I110+I61+I13</f>
        <v>0</v>
      </c>
    </row>
    <row r="292" spans="2:10" x14ac:dyDescent="0.2">
      <c r="C292" s="165"/>
      <c r="D292" s="79"/>
      <c r="E292" s="79"/>
      <c r="F292" s="166"/>
      <c r="G292" s="166"/>
      <c r="H292" s="167"/>
    </row>
    <row r="293" spans="2:10" ht="16" x14ac:dyDescent="0.2">
      <c r="C293" s="168"/>
      <c r="D293" s="85"/>
      <c r="E293" s="85"/>
      <c r="F293" s="169"/>
      <c r="G293" s="169"/>
      <c r="H293" s="169"/>
    </row>
    <row r="294" spans="2:10" x14ac:dyDescent="0.2">
      <c r="C294" s="268"/>
      <c r="D294" s="268"/>
      <c r="E294" s="268"/>
      <c r="F294" s="268"/>
      <c r="G294" s="268"/>
      <c r="H294" s="268"/>
      <c r="I294" s="268"/>
    </row>
    <row r="296" spans="2:10" ht="16.5" customHeight="1" x14ac:dyDescent="0.2"/>
    <row r="297" spans="2:10" s="100" customFormat="1" x14ac:dyDescent="0.2">
      <c r="B297" s="60"/>
      <c r="C297" s="99"/>
      <c r="D297" s="60"/>
      <c r="E297" s="60"/>
      <c r="F297" s="145"/>
      <c r="G297" s="145"/>
      <c r="H297" s="170"/>
      <c r="I297" s="145"/>
    </row>
    <row r="300" spans="2:10" ht="33.75" customHeight="1" x14ac:dyDescent="0.2"/>
  </sheetData>
  <sheetProtection formatCells="0" formatColumns="0" formatRows="0" insertRows="0"/>
  <mergeCells count="65">
    <mergeCell ref="B1:I1"/>
    <mergeCell ref="C108:G108"/>
    <mergeCell ref="C59:G59"/>
    <mergeCell ref="D8:E8"/>
    <mergeCell ref="B2:I2"/>
    <mergeCell ref="B3:I3"/>
    <mergeCell ref="D5:E5"/>
    <mergeCell ref="D6:E6"/>
    <mergeCell ref="D7:E7"/>
    <mergeCell ref="C53:G53"/>
    <mergeCell ref="D9:E9"/>
    <mergeCell ref="D10:E10"/>
    <mergeCell ref="C11:H11"/>
    <mergeCell ref="C23:G23"/>
    <mergeCell ref="C29:G29"/>
    <mergeCell ref="C37:G37"/>
    <mergeCell ref="C38:G38"/>
    <mergeCell ref="C44:G44"/>
    <mergeCell ref="C45:G45"/>
    <mergeCell ref="C103:G103"/>
    <mergeCell ref="C54:G54"/>
    <mergeCell ref="C65:G65"/>
    <mergeCell ref="C69:G69"/>
    <mergeCell ref="C75:G75"/>
    <mergeCell ref="C78:G78"/>
    <mergeCell ref="C86:G86"/>
    <mergeCell ref="C87:G87"/>
    <mergeCell ref="C93:G93"/>
    <mergeCell ref="C94:G94"/>
    <mergeCell ref="C102:G102"/>
    <mergeCell ref="C196:G196"/>
    <mergeCell ref="C118:G118"/>
    <mergeCell ref="C122:G122"/>
    <mergeCell ref="C127:G127"/>
    <mergeCell ref="C142:G142"/>
    <mergeCell ref="C147:G147"/>
    <mergeCell ref="C160:G160"/>
    <mergeCell ref="C164:G164"/>
    <mergeCell ref="C177:G177"/>
    <mergeCell ref="C181:G181"/>
    <mergeCell ref="C195:G195"/>
    <mergeCell ref="C173:G173"/>
    <mergeCell ref="C243:G243"/>
    <mergeCell ref="C202:G202"/>
    <mergeCell ref="C203:G203"/>
    <mergeCell ref="C211:G211"/>
    <mergeCell ref="C212:G212"/>
    <mergeCell ref="C225:G225"/>
    <mergeCell ref="C226:G226"/>
    <mergeCell ref="C232:G232"/>
    <mergeCell ref="C238:G238"/>
    <mergeCell ref="C217:G217"/>
    <mergeCell ref="C233:G233"/>
    <mergeCell ref="C237:G237"/>
    <mergeCell ref="C252:G252"/>
    <mergeCell ref="C258:G258"/>
    <mergeCell ref="C294:I294"/>
    <mergeCell ref="C262:G262"/>
    <mergeCell ref="C268:G268"/>
    <mergeCell ref="C269:G269"/>
    <mergeCell ref="C274:G274"/>
    <mergeCell ref="C275:G275"/>
    <mergeCell ref="C283:G283"/>
    <mergeCell ref="C284:G284"/>
    <mergeCell ref="C289:G289"/>
  </mergeCells>
  <printOptions horizontalCentered="1"/>
  <pageMargins left="0.25" right="0.25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'Hoja 1'!$A$2:$A$6</xm:f>
          </x14:formula1>
          <xm:sqref>D11:D12 D1 D14:D291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A7" sqref="A7"/>
    </sheetView>
  </sheetViews>
  <sheetFormatPr baseColWidth="10" defaultRowHeight="15" x14ac:dyDescent="0.2"/>
  <sheetData>
    <row r="1" spans="1:1" x14ac:dyDescent="0.2">
      <c r="A1" t="s">
        <v>20</v>
      </c>
    </row>
    <row r="2" spans="1:1" x14ac:dyDescent="0.2">
      <c r="A2" t="s">
        <v>480</v>
      </c>
    </row>
    <row r="3" spans="1:1" x14ac:dyDescent="0.2">
      <c r="A3" t="s">
        <v>481</v>
      </c>
    </row>
    <row r="4" spans="1:1" x14ac:dyDescent="0.2">
      <c r="A4" t="s">
        <v>482</v>
      </c>
    </row>
    <row r="5" spans="1:1" x14ac:dyDescent="0.2">
      <c r="A5" t="s">
        <v>483</v>
      </c>
    </row>
    <row r="6" spans="1:1" x14ac:dyDescent="0.2">
      <c r="A6" t="s">
        <v>10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FICCIÓN</vt:lpstr>
      <vt:lpstr>NO FICCIÓN</vt:lpstr>
      <vt:lpstr>Hoja 1</vt:lpstr>
      <vt:lpstr>FICCIÓN!Títulos_a_imprimir</vt:lpstr>
      <vt:lpstr>'NO FICCIÓN'!Títulos_a_imprimir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Produccionfdc</dc:creator>
  <cp:lastModifiedBy>Microsoft Office User</cp:lastModifiedBy>
  <dcterms:created xsi:type="dcterms:W3CDTF">2016-03-29T16:47:37Z</dcterms:created>
  <dcterms:modified xsi:type="dcterms:W3CDTF">2021-06-11T21:38:55Z</dcterms:modified>
</cp:coreProperties>
</file>