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255" windowWidth="18900" windowHeight="6645" firstSheet="1" activeTab="3"/>
  </bookViews>
  <sheets>
    <sheet name="BASE DE DATOS" sheetId="1" r:id="rId1"/>
    <sheet name="IPC" sheetId="2" r:id="rId2"/>
    <sheet name="TASA DE CAMBIO" sheetId="3" r:id="rId3"/>
    <sheet name="CALCULO" sheetId="4" r:id="rId4"/>
    <sheet name="Hoja5" sheetId="5" r:id="rId5"/>
  </sheets>
  <calcPr calcId="145621"/>
  <pivotCaches>
    <pivotCache cacheId="2" r:id="rId6"/>
  </pivotCaches>
</workbook>
</file>

<file path=xl/calcChain.xml><?xml version="1.0" encoding="utf-8"?>
<calcChain xmlns="http://schemas.openxmlformats.org/spreadsheetml/2006/main">
  <c r="E25" i="4" l="1"/>
  <c r="F25" i="4"/>
  <c r="G25" i="4" s="1"/>
  <c r="L25" i="4" s="1"/>
  <c r="J25" i="4" l="1"/>
  <c r="F24" i="4"/>
  <c r="J24" i="4" s="1"/>
  <c r="F23" i="4"/>
  <c r="I23" i="4" s="1"/>
  <c r="F19" i="4"/>
  <c r="I19" i="4" s="1"/>
  <c r="F20" i="4"/>
  <c r="I20" i="4" s="1"/>
  <c r="F21" i="4"/>
  <c r="I21" i="4" s="1"/>
  <c r="F22" i="4"/>
  <c r="I22" i="4" s="1"/>
  <c r="F18" i="4"/>
  <c r="I18" i="4" s="1"/>
  <c r="E19" i="4"/>
  <c r="E20" i="4"/>
  <c r="E21" i="4"/>
  <c r="E22" i="4"/>
  <c r="E23" i="4"/>
  <c r="E24" i="4"/>
  <c r="E18" i="4"/>
  <c r="F5" i="4"/>
  <c r="I5" i="4" s="1"/>
  <c r="E6" i="4"/>
  <c r="E7" i="4"/>
  <c r="E8" i="4"/>
  <c r="E9" i="4"/>
  <c r="E10" i="4"/>
  <c r="E11" i="4"/>
  <c r="E12" i="4"/>
  <c r="E13" i="4"/>
  <c r="E5" i="4"/>
  <c r="F12" i="4"/>
  <c r="G12" i="4" s="1"/>
  <c r="K12" i="4" s="1"/>
  <c r="F13" i="4"/>
  <c r="I13" i="4" s="1"/>
  <c r="F6" i="4"/>
  <c r="G6" i="4" s="1"/>
  <c r="K6" i="4" s="1"/>
  <c r="F7" i="4"/>
  <c r="G7" i="4" s="1"/>
  <c r="K7" i="4" s="1"/>
  <c r="F8" i="4"/>
  <c r="G8" i="4" s="1"/>
  <c r="K8" i="4" s="1"/>
  <c r="F9" i="4"/>
  <c r="I9" i="4" s="1"/>
  <c r="F10" i="4"/>
  <c r="G10" i="4" s="1"/>
  <c r="K10" i="4" s="1"/>
  <c r="F11" i="4"/>
  <c r="G11" i="4" s="1"/>
  <c r="K11" i="4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4" i="2"/>
  <c r="I7" i="4" l="1"/>
  <c r="G21" i="4"/>
  <c r="K21" i="4" s="1"/>
  <c r="G19" i="4"/>
  <c r="K19" i="4" s="1"/>
  <c r="G23" i="4"/>
  <c r="K23" i="4" s="1"/>
  <c r="G22" i="4"/>
  <c r="K22" i="4" s="1"/>
  <c r="I11" i="4"/>
  <c r="I10" i="4"/>
  <c r="G5" i="4"/>
  <c r="K5" i="4" s="1"/>
  <c r="G18" i="4"/>
  <c r="K18" i="4" s="1"/>
  <c r="I6" i="4"/>
  <c r="I12" i="4"/>
  <c r="G24" i="4"/>
  <c r="L24" i="4" s="1"/>
  <c r="G20" i="4"/>
  <c r="K20" i="4" s="1"/>
  <c r="I8" i="4"/>
  <c r="G13" i="4"/>
  <c r="K13" i="4" s="1"/>
  <c r="G9" i="4"/>
  <c r="K9" i="4" s="1"/>
</calcChain>
</file>

<file path=xl/sharedStrings.xml><?xml version="1.0" encoding="utf-8"?>
<sst xmlns="http://schemas.openxmlformats.org/spreadsheetml/2006/main" count="352" uniqueCount="50">
  <si>
    <t>MES</t>
  </si>
  <si>
    <t>AÑO</t>
  </si>
  <si>
    <t>ASISTENCIA</t>
  </si>
  <si>
    <t>TAQUILLA</t>
  </si>
  <si>
    <t>Etiquetas de fila</t>
  </si>
  <si>
    <t>Total general</t>
  </si>
  <si>
    <t>Suma de TAQUILLA</t>
  </si>
  <si>
    <t>Suma de ASISTENCIA</t>
  </si>
  <si>
    <t>IPC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</si>
  <si>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</si>
  <si>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</si>
  <si>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</si>
  <si>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</si>
  <si>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</si>
  <si>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</si>
  <si>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</si>
  <si>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</si>
  <si>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</si>
  <si>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</si>
  <si>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</si>
  <si>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</si>
  <si>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</si>
  <si>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</si>
  <si>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</si>
  <si>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</si>
  <si>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</si>
  <si>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</si>
  <si>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</si>
  <si>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</si>
  <si>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</si>
  <si>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</si>
  <si>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</si>
  <si>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</si>
  <si>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FECHA</t>
  </si>
  <si>
    <t>BASE JUNIO 2013 MENSUAL</t>
  </si>
  <si>
    <t>BASE JUNIO 2013 CADA AÑO</t>
  </si>
  <si>
    <t>ANUAL</t>
  </si>
  <si>
    <t>2012*</t>
  </si>
  <si>
    <t>TASA DE CAMBIO</t>
  </si>
  <si>
    <t>2013*</t>
  </si>
  <si>
    <t>TAQUILLA NOMINAL COP</t>
  </si>
  <si>
    <t>TAQUILLA NOMINAL USD</t>
  </si>
  <si>
    <t>TAQUILLA REAL COP</t>
  </si>
  <si>
    <t>TAQUILLA REAL USD</t>
  </si>
  <si>
    <t>PRECIO PROMEDIO REAL COP</t>
  </si>
  <si>
    <t>PELICULAS COLOMBIANAS</t>
  </si>
  <si>
    <t>TOTAL PELICULAS</t>
  </si>
  <si>
    <t>1er semestre 2012</t>
  </si>
  <si>
    <t>1 er semestre 2013</t>
  </si>
  <si>
    <t>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</si>
</sst>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color rgb="FF3C3C3C"/>
      <name val="Calibri"/>
      <family val="2"/>
      <scheme val="minor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9" fillId="0" borderId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pivotButton="1"/>
    <xf numFmtId="165" fontId="0" fillId="0" borderId="10" xfId="1" applyNumberFormat="1" applyFont="1" applyBorder="1" applyAlignment="1">
      <alignment horizontal="center"/>
    </xf>
    <xf numFmtId="0" fontId="18" fillId="0" borderId="10" xfId="0" applyNumberFormat="1" applyFont="1" applyFill="1" applyBorder="1" applyAlignment="1" applyProtection="1">
      <alignment horizontal="center"/>
    </xf>
    <xf numFmtId="0" fontId="0" fillId="0" borderId="0" xfId="0" applyNumberFormat="1"/>
    <xf numFmtId="0" fontId="0" fillId="0" borderId="10" xfId="0" applyFont="1" applyFill="1" applyBorder="1"/>
    <xf numFmtId="17" fontId="0" fillId="0" borderId="10" xfId="0" applyNumberFormat="1" applyFont="1" applyFill="1" applyBorder="1"/>
    <xf numFmtId="0" fontId="0" fillId="0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0" fillId="0" borderId="0" xfId="0" applyFont="1"/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top" wrapText="1"/>
    </xf>
    <xf numFmtId="0" fontId="0" fillId="0" borderId="0" xfId="0" applyFont="1" applyBorder="1"/>
    <xf numFmtId="0" fontId="0" fillId="0" borderId="10" xfId="0" applyFont="1" applyFill="1" applyBorder="1" applyAlignment="1">
      <alignment horizontal="center" wrapText="1"/>
    </xf>
    <xf numFmtId="164" fontId="0" fillId="0" borderId="10" xfId="1" applyNumberFormat="1" applyFont="1" applyBorder="1" applyAlignment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10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16" fillId="33" borderId="10" xfId="0" applyFont="1" applyFill="1" applyBorder="1" applyAlignment="1">
      <alignment horizontal="center"/>
    </xf>
    <xf numFmtId="165" fontId="0" fillId="0" borderId="10" xfId="1" applyNumberFormat="1" applyFont="1" applyBorder="1"/>
    <xf numFmtId="0" fontId="0" fillId="0" borderId="10" xfId="0" applyFill="1" applyBorder="1" applyAlignment="1">
      <alignment horizontal="center" vertical="center"/>
    </xf>
    <xf numFmtId="2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0" xfId="0"/>
    <xf numFmtId="0" fontId="0" fillId="0" borderId="10" xfId="0" applyBorder="1"/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Hipervínculo" xfId="46" builtinId="8" customBuiltin="1"/>
    <cellStyle name="Hipervínculo visitado" xfId="47" builtinId="9" customBuiltin="1"/>
    <cellStyle name="Incorrecto" xfId="8" builtinId="27" customBuiltin="1"/>
    <cellStyle name="Millares" xfId="1" builtinId="3"/>
    <cellStyle name="Millares 2" xfId="45"/>
    <cellStyle name="Neutral" xfId="9" builtinId="28" customBuiltin="1"/>
    <cellStyle name="Normal" xfId="0" builtinId="0"/>
    <cellStyle name="Normal 2" xfId="44"/>
    <cellStyle name="Normal 3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EVOLUCIÓN</a:t>
            </a:r>
            <a:r>
              <a:rPr lang="en-US" sz="1000" baseline="0"/>
              <a:t> REAL DEL PRECIO PROMEDIO DE LA BOLETA EN COLOMBIA 2007-2013</a:t>
            </a:r>
            <a:endParaRPr lang="en-US" sz="10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CALCULO!$I$17</c:f>
              <c:strCache>
                <c:ptCount val="1"/>
                <c:pt idx="0">
                  <c:v>PRECIO PROMEDIO REAL COP</c:v>
                </c:pt>
              </c:strCache>
            </c:strRef>
          </c:tx>
          <c:dLbls>
            <c:dLbl>
              <c:idx val="4"/>
              <c:layout>
                <c:manualLayout>
                  <c:x val="-1.6260162601625931E-2"/>
                  <c:y val="4.5977011494252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CALCULO!$C$18:$C$25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1er semestre 2012</c:v>
                </c:pt>
                <c:pt idx="7">
                  <c:v>1 er semestre 2013</c:v>
                </c:pt>
              </c:strCache>
            </c:strRef>
          </c:cat>
          <c:val>
            <c:numRef>
              <c:f>CALCULO!$I$18:$I$25</c:f>
              <c:numCache>
                <c:formatCode>_-* #,##0\ _€_-;\-* #,##0\ _€_-;_-* "-"??\ _€_-;_-@_-</c:formatCode>
                <c:ptCount val="8"/>
                <c:pt idx="0">
                  <c:v>8909.3427079397497</c:v>
                </c:pt>
                <c:pt idx="1">
                  <c:v>8570.5478841109525</c:v>
                </c:pt>
                <c:pt idx="2">
                  <c:v>8143.3286326100433</c:v>
                </c:pt>
                <c:pt idx="3">
                  <c:v>8345.7992252263975</c:v>
                </c:pt>
                <c:pt idx="4">
                  <c:v>8154.9316073007585</c:v>
                </c:pt>
                <c:pt idx="5">
                  <c:v>8196.9481113960501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CALCULO!$J$17</c:f>
              <c:strCache>
                <c:ptCount val="1"/>
                <c:pt idx="0">
                  <c:v>SEMESTRE</c:v>
                </c:pt>
              </c:strCache>
            </c:strRef>
          </c:tx>
          <c:dLbls>
            <c:dLbl>
              <c:idx val="0"/>
              <c:layout>
                <c:manualLayout>
                  <c:x val="-5.1103368176538912E-2"/>
                  <c:y val="5.4336468129571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3426248548199766E-2"/>
                  <c:y val="-4.17972831765935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937282229965157E-2"/>
                  <c:y val="-3.7617554858934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CALCULO!$C$18:$C$25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1er semestre 2012</c:v>
                </c:pt>
                <c:pt idx="7">
                  <c:v>1 er semestre 2013</c:v>
                </c:pt>
              </c:strCache>
            </c:strRef>
          </c:cat>
          <c:val>
            <c:numRef>
              <c:f>CALCULO!$J$18:$J$25</c:f>
              <c:numCache>
                <c:formatCode>_-* #,##0\ _€_-;\-* #,##0\ _€_-;_-* "-"??\ _€_-;_-@_-</c:formatCode>
                <c:ptCount val="8"/>
                <c:pt idx="6">
                  <c:v>8256.983314787276</c:v>
                </c:pt>
                <c:pt idx="7">
                  <c:v>8260.4607421131168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4398976"/>
        <c:axId val="164401536"/>
      </c:lineChart>
      <c:catAx>
        <c:axId val="16439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4401536"/>
        <c:crosses val="autoZero"/>
        <c:auto val="1"/>
        <c:lblAlgn val="ctr"/>
        <c:lblOffset val="100"/>
        <c:noMultiLvlLbl val="0"/>
      </c:catAx>
      <c:valAx>
        <c:axId val="164401536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164398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EVOLUCIÓN</a:t>
            </a:r>
            <a:r>
              <a:rPr lang="en-US" sz="1000" baseline="0"/>
              <a:t> REAL DEL PRECIO PROMEDIO DE LA BOLETA EN COLOMBIA 2007-2013 USD</a:t>
            </a:r>
            <a:endParaRPr lang="en-US" sz="10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CALCULO!$K$17</c:f>
              <c:strCache>
                <c:ptCount val="1"/>
                <c:pt idx="0">
                  <c:v>PRECIO PROMEDIO REAL COP</c:v>
                </c:pt>
              </c:strCache>
            </c:strRef>
          </c:tx>
          <c:cat>
            <c:strRef>
              <c:f>CALCULO!$C$18:$C$25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1er semestre 2012</c:v>
                </c:pt>
                <c:pt idx="7">
                  <c:v>1 er semestre 2013</c:v>
                </c:pt>
              </c:strCache>
            </c:strRef>
          </c:cat>
          <c:val>
            <c:numRef>
              <c:f>CALCULO!$K$18:$K$25</c:f>
              <c:numCache>
                <c:formatCode>0.00</c:formatCode>
                <c:ptCount val="8"/>
                <c:pt idx="0">
                  <c:v>4.6657987472844979</c:v>
                </c:pt>
                <c:pt idx="1">
                  <c:v>4.488372811788925</c:v>
                </c:pt>
                <c:pt idx="2">
                  <c:v>4.2646392420057833</c:v>
                </c:pt>
                <c:pt idx="3">
                  <c:v>4.3706725452874551</c:v>
                </c:pt>
                <c:pt idx="4">
                  <c:v>4.270715688557611</c:v>
                </c:pt>
                <c:pt idx="5">
                  <c:v>4.2927196184320771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CALCULO!$K$17</c:f>
              <c:strCache>
                <c:ptCount val="1"/>
                <c:pt idx="0">
                  <c:v>PRECIO PROMEDIO REAL COP</c:v>
                </c:pt>
              </c:strCache>
            </c:strRef>
          </c:tx>
          <c:dLbls>
            <c:dLbl>
              <c:idx val="6"/>
              <c:layout>
                <c:manualLayout>
                  <c:x val="-3.414911781445646E-2"/>
                  <c:y val="-4.9433573635427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CALCULO!$C$18:$C$25</c:f>
              <c:strCach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1er semestre 2012</c:v>
                </c:pt>
                <c:pt idx="7">
                  <c:v>1 er semestre 2013</c:v>
                </c:pt>
              </c:strCache>
            </c:strRef>
          </c:cat>
          <c:val>
            <c:numRef>
              <c:f>CALCULO!$L$18:$L$25</c:f>
              <c:numCache>
                <c:formatCode>0.00</c:formatCode>
                <c:ptCount val="8"/>
                <c:pt idx="6">
                  <c:v>4.3241598925306501</c:v>
                </c:pt>
                <c:pt idx="7">
                  <c:v>4.3259810118424289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40260608"/>
        <c:axId val="247617792"/>
      </c:lineChart>
      <c:catAx>
        <c:axId val="240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47617792"/>
        <c:crosses val="autoZero"/>
        <c:auto val="1"/>
        <c:lblAlgn val="ctr"/>
        <c:lblOffset val="100"/>
        <c:noMultiLvlLbl val="0"/>
      </c:catAx>
      <c:valAx>
        <c:axId val="247617792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240260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1</xdr:row>
      <xdr:rowOff>76200</xdr:rowOff>
    </xdr:from>
    <xdr:to>
      <xdr:col>20</xdr:col>
      <xdr:colOff>161925</xdr:colOff>
      <xdr:row>17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736600</xdr:colOff>
      <xdr:row>19</xdr:row>
      <xdr:rowOff>136524</xdr:rowOff>
    </xdr:from>
    <xdr:to>
      <xdr:col>20</xdr:col>
      <xdr:colOff>219075</xdr:colOff>
      <xdr:row>35</xdr:row>
      <xdr:rowOff>171449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1478.25600671296" createdVersion="4" refreshedVersion="4" minRefreshableVersion="3" recordCount="82">
  <cacheSource type="worksheet">
    <worksheetSource ref="B3:E85" sheet="BASE DE DATOS"/>
  </cacheSource>
  <cacheFields count="4">
    <cacheField name="MES" numFmtId="0">
      <sharedItems containsSemiMixedTypes="0" containsString="0" containsNumber="1" containsInteger="1" minValue="1" maxValue="12" count="12">
        <n v="9"/>
        <n v="10"/>
        <n v="11"/>
        <n v="12"/>
        <n v="1"/>
        <n v="2"/>
        <n v="3"/>
        <n v="4"/>
        <n v="5"/>
        <n v="6"/>
        <n v="7"/>
        <n v="8"/>
      </sharedItems>
    </cacheField>
    <cacheField name="AÑO" numFmtId="0">
      <sharedItems containsSemiMixedTypes="0" containsString="0" containsNumber="1" containsInteger="1" minValue="2006" maxValue="2013" count="8">
        <n v="2006"/>
        <n v="2007"/>
        <n v="2008"/>
        <n v="2009"/>
        <n v="2010"/>
        <n v="2011"/>
        <n v="2012"/>
        <n v="2013"/>
      </sharedItems>
    </cacheField>
    <cacheField name="TAQUILLA" numFmtId="165">
      <sharedItems containsSemiMixedTypes="0" containsString="0" containsNumber="1" containsInteger="1" minValue="2990500" maxValue="8402873042"/>
    </cacheField>
    <cacheField name="ASISTENCIA" numFmtId="165">
      <sharedItems containsSemiMixedTypes="0" containsString="0" containsNumber="1" containsInteger="1" minValue="664" maxValue="1240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x v="0"/>
    <x v="0"/>
    <n v="616591420"/>
    <n v="89065"/>
  </r>
  <r>
    <x v="1"/>
    <x v="0"/>
    <n v="3321020314"/>
    <n v="596230"/>
  </r>
  <r>
    <x v="2"/>
    <x v="0"/>
    <n v="2317703950"/>
    <n v="325549"/>
  </r>
  <r>
    <x v="3"/>
    <x v="0"/>
    <n v="2766293020"/>
    <n v="389379"/>
  </r>
  <r>
    <x v="4"/>
    <x v="1"/>
    <n v="3742031550"/>
    <n v="512832"/>
  </r>
  <r>
    <x v="5"/>
    <x v="1"/>
    <n v="528056500"/>
    <n v="74514"/>
  </r>
  <r>
    <x v="6"/>
    <x v="1"/>
    <n v="1081000150"/>
    <n v="140730"/>
  </r>
  <r>
    <x v="7"/>
    <x v="1"/>
    <n v="2044152300"/>
    <n v="265856"/>
  </r>
  <r>
    <x v="8"/>
    <x v="1"/>
    <n v="721219550"/>
    <n v="92753"/>
  </r>
  <r>
    <x v="9"/>
    <x v="1"/>
    <n v="2884250050"/>
    <n v="382045"/>
  </r>
  <r>
    <x v="10"/>
    <x v="1"/>
    <n v="728740407"/>
    <n v="96585"/>
  </r>
  <r>
    <x v="11"/>
    <x v="1"/>
    <n v="2593135797"/>
    <n v="338168"/>
  </r>
  <r>
    <x v="0"/>
    <x v="1"/>
    <n v="856481204"/>
    <n v="113412"/>
  </r>
  <r>
    <x v="1"/>
    <x v="1"/>
    <n v="470537757"/>
    <n v="69726"/>
  </r>
  <r>
    <x v="2"/>
    <x v="1"/>
    <n v="776809667"/>
    <n v="103879"/>
  </r>
  <r>
    <x v="3"/>
    <x v="1"/>
    <n v="1505412580"/>
    <n v="196635"/>
  </r>
  <r>
    <x v="4"/>
    <x v="2"/>
    <n v="6583500713"/>
    <n v="859133"/>
  </r>
  <r>
    <x v="5"/>
    <x v="2"/>
    <n v="3199150848"/>
    <n v="412189"/>
  </r>
  <r>
    <x v="6"/>
    <x v="2"/>
    <n v="983923717"/>
    <n v="125989"/>
  </r>
  <r>
    <x v="7"/>
    <x v="2"/>
    <n v="1703611408"/>
    <n v="218662"/>
  </r>
  <r>
    <x v="8"/>
    <x v="2"/>
    <n v="1185666883"/>
    <n v="149003"/>
  </r>
  <r>
    <x v="9"/>
    <x v="2"/>
    <n v="5284250"/>
    <n v="1037"/>
  </r>
  <r>
    <x v="10"/>
    <x v="2"/>
    <n v="544022773"/>
    <n v="74463"/>
  </r>
  <r>
    <x v="11"/>
    <x v="2"/>
    <n v="765836129"/>
    <n v="99118"/>
  </r>
  <r>
    <x v="0"/>
    <x v="2"/>
    <n v="746490526"/>
    <n v="100304"/>
  </r>
  <r>
    <x v="1"/>
    <x v="2"/>
    <n v="772620401"/>
    <n v="107786"/>
  </r>
  <r>
    <x v="2"/>
    <x v="2"/>
    <n v="240526261"/>
    <n v="33170"/>
  </r>
  <r>
    <x v="3"/>
    <x v="2"/>
    <n v="762445837"/>
    <n v="97575"/>
  </r>
  <r>
    <x v="4"/>
    <x v="3"/>
    <n v="1204986045"/>
    <n v="157529"/>
  </r>
  <r>
    <x v="5"/>
    <x v="3"/>
    <n v="66555857"/>
    <n v="9773"/>
  </r>
  <r>
    <x v="6"/>
    <x v="3"/>
    <n v="74772610"/>
    <n v="8672"/>
  </r>
  <r>
    <x v="7"/>
    <x v="3"/>
    <n v="1773178690"/>
    <n v="236917"/>
  </r>
  <r>
    <x v="8"/>
    <x v="3"/>
    <n v="1412563582"/>
    <n v="199497"/>
  </r>
  <r>
    <x v="9"/>
    <x v="3"/>
    <n v="262512882"/>
    <n v="41345"/>
  </r>
  <r>
    <x v="10"/>
    <x v="3"/>
    <n v="31613402"/>
    <n v="5492"/>
  </r>
  <r>
    <x v="11"/>
    <x v="3"/>
    <n v="1394786050"/>
    <n v="178582"/>
  </r>
  <r>
    <x v="0"/>
    <x v="3"/>
    <n v="238431512"/>
    <n v="41975"/>
  </r>
  <r>
    <x v="1"/>
    <x v="3"/>
    <n v="452809084"/>
    <n v="70314"/>
  </r>
  <r>
    <x v="2"/>
    <x v="3"/>
    <n v="580073948"/>
    <n v="90011"/>
  </r>
  <r>
    <x v="3"/>
    <x v="3"/>
    <n v="1117604075"/>
    <n v="168173"/>
  </r>
  <r>
    <x v="4"/>
    <x v="4"/>
    <n v="2564045690"/>
    <n v="403547"/>
  </r>
  <r>
    <x v="5"/>
    <x v="4"/>
    <n v="900996450"/>
    <n v="165175"/>
  </r>
  <r>
    <x v="6"/>
    <x v="4"/>
    <n v="399924250"/>
    <n v="56428"/>
  </r>
  <r>
    <x v="7"/>
    <x v="4"/>
    <n v="600097375"/>
    <n v="77626"/>
  </r>
  <r>
    <x v="8"/>
    <x v="4"/>
    <n v="318128975"/>
    <n v="42928"/>
  </r>
  <r>
    <x v="9"/>
    <x v="4"/>
    <n v="141694600"/>
    <n v="21619"/>
  </r>
  <r>
    <x v="10"/>
    <x v="4"/>
    <n v="2990500"/>
    <n v="664"/>
  </r>
  <r>
    <x v="11"/>
    <x v="4"/>
    <n v="312279000"/>
    <n v="43967"/>
  </r>
  <r>
    <x v="0"/>
    <x v="4"/>
    <n v="1763361950"/>
    <n v="260457"/>
  </r>
  <r>
    <x v="1"/>
    <x v="4"/>
    <n v="740130986"/>
    <n v="121227"/>
  </r>
  <r>
    <x v="2"/>
    <x v="4"/>
    <n v="168102200"/>
    <n v="24123"/>
  </r>
  <r>
    <x v="3"/>
    <x v="4"/>
    <n v="2112270000"/>
    <n v="312939"/>
  </r>
  <r>
    <x v="4"/>
    <x v="5"/>
    <n v="8402873042"/>
    <n v="1240240"/>
  </r>
  <r>
    <x v="5"/>
    <x v="5"/>
    <n v="1673040840"/>
    <n v="261722"/>
  </r>
  <r>
    <x v="6"/>
    <x v="5"/>
    <n v="1978578850"/>
    <n v="262898"/>
  </r>
  <r>
    <x v="7"/>
    <x v="5"/>
    <n v="1425700888"/>
    <n v="210069"/>
  </r>
  <r>
    <x v="8"/>
    <x v="5"/>
    <n v="1328303546"/>
    <n v="191090"/>
  </r>
  <r>
    <x v="9"/>
    <x v="5"/>
    <n v="66645314"/>
    <n v="10824"/>
  </r>
  <r>
    <x v="10"/>
    <x v="5"/>
    <n v="259631350"/>
    <n v="36339"/>
  </r>
  <r>
    <x v="11"/>
    <x v="5"/>
    <n v="837386700"/>
    <n v="120104"/>
  </r>
  <r>
    <x v="0"/>
    <x v="5"/>
    <n v="413155450"/>
    <n v="57657"/>
  </r>
  <r>
    <x v="1"/>
    <x v="5"/>
    <n v="2042163750"/>
    <n v="298259"/>
  </r>
  <r>
    <x v="2"/>
    <x v="5"/>
    <n v="440135750"/>
    <n v="74498"/>
  </r>
  <r>
    <x v="3"/>
    <x v="5"/>
    <n v="1554233200"/>
    <n v="230037"/>
  </r>
  <r>
    <x v="4"/>
    <x v="6"/>
    <n v="3684881300"/>
    <n v="526809"/>
  </r>
  <r>
    <x v="5"/>
    <x v="6"/>
    <n v="2397601800"/>
    <n v="347256"/>
  </r>
  <r>
    <x v="6"/>
    <x v="6"/>
    <n v="341965850"/>
    <n v="49814"/>
  </r>
  <r>
    <x v="7"/>
    <x v="6"/>
    <n v="1116191600"/>
    <n v="159497"/>
  </r>
  <r>
    <x v="8"/>
    <x v="6"/>
    <n v="249290750"/>
    <n v="40165"/>
  </r>
  <r>
    <x v="9"/>
    <x v="6"/>
    <n v="3461368150"/>
    <n v="507209"/>
  </r>
  <r>
    <x v="10"/>
    <x v="6"/>
    <n v="2014916200"/>
    <n v="285258"/>
  </r>
  <r>
    <x v="11"/>
    <x v="6"/>
    <n v="2715627900"/>
    <n v="373287"/>
  </r>
  <r>
    <x v="0"/>
    <x v="6"/>
    <n v="1672511350"/>
    <n v="226972"/>
  </r>
  <r>
    <x v="1"/>
    <x v="6"/>
    <n v="2517841000"/>
    <n v="355675"/>
  </r>
  <r>
    <x v="2"/>
    <x v="6"/>
    <n v="255680550"/>
    <n v="33144"/>
  </r>
  <r>
    <x v="3"/>
    <x v="6"/>
    <n v="3400102400"/>
    <n v="481005"/>
  </r>
  <r>
    <x v="4"/>
    <x v="7"/>
    <n v="6389697450"/>
    <n v="924595"/>
  </r>
  <r>
    <x v="5"/>
    <x v="7"/>
    <n v="374166000"/>
    <n v="53955"/>
  </r>
  <r>
    <x v="6"/>
    <x v="7"/>
    <n v="87962350"/>
    <n v="11615"/>
  </r>
  <r>
    <x v="7"/>
    <x v="7"/>
    <n v="1074822000"/>
    <n v="143308"/>
  </r>
  <r>
    <x v="8"/>
    <x v="7"/>
    <n v="307737450"/>
    <n v="40008"/>
  </r>
  <r>
    <x v="9"/>
    <x v="7"/>
    <n v="1725883200"/>
    <n v="243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4:I7" firstHeaderRow="0" firstDataRow="1" firstDataCol="1" rowPageCount="1" colPageCount="1"/>
  <pivotFields count="4">
    <pivotField axis="axisPage" multipleItemSelectionAllowed="1" showAll="0">
      <items count="13">
        <item h="1" x="4"/>
        <item h="1" x="5"/>
        <item h="1" x="6"/>
        <item h="1" x="7"/>
        <item h="1" x="8"/>
        <item x="9"/>
        <item h="1" x="10"/>
        <item h="1" x="11"/>
        <item h="1" x="0"/>
        <item h="1" x="1"/>
        <item h="1" x="2"/>
        <item h="1" x="3"/>
        <item t="default"/>
      </items>
    </pivotField>
    <pivotField axis="axisRow" multipleItemSelectionAllowed="1" showAll="0">
      <items count="9">
        <item h="1" x="0"/>
        <item h="1" x="1"/>
        <item h="1" x="2"/>
        <item h="1" x="3"/>
        <item h="1" x="4"/>
        <item h="1" x="5"/>
        <item x="6"/>
        <item x="7"/>
        <item t="default"/>
      </items>
    </pivotField>
    <pivotField dataField="1" numFmtId="165" showAll="0"/>
    <pivotField dataField="1" numFmtId="165" showAll="0"/>
  </pivotFields>
  <rowFields count="1">
    <field x="1"/>
  </rowFields>
  <rowItems count="3"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Suma de TAQUILLA" fld="2" baseField="0" baseItem="0"/>
    <dataField name="Suma de ASISTENCI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5"/>
  <sheetViews>
    <sheetView workbookViewId="0">
      <selection activeCell="H5" sqref="H5:I6"/>
    </sheetView>
  </sheetViews>
  <sheetFormatPr baseColWidth="10" defaultRowHeight="15" x14ac:dyDescent="0.25"/>
  <cols>
    <col min="4" max="4" width="22.28515625" bestFit="1" customWidth="1"/>
    <col min="5" max="5" width="14.140625" bestFit="1" customWidth="1"/>
    <col min="7" max="7" width="16.5703125" customWidth="1"/>
    <col min="8" max="8" width="16.7109375" customWidth="1"/>
    <col min="9" max="9" width="18.140625" customWidth="1"/>
    <col min="10" max="16" width="10.85546875" customWidth="1"/>
    <col min="17" max="17" width="11.85546875" bestFit="1" customWidth="1"/>
    <col min="18" max="18" width="10.85546875" customWidth="1"/>
    <col min="19" max="19" width="11.85546875" bestFit="1" customWidth="1"/>
    <col min="20" max="20" width="18.140625" bestFit="1" customWidth="1"/>
    <col min="21" max="21" width="7.85546875" customWidth="1"/>
    <col min="22" max="22" width="6.85546875" customWidth="1"/>
    <col min="23" max="23" width="7.85546875" customWidth="1"/>
    <col min="24" max="24" width="6.85546875" customWidth="1"/>
    <col min="25" max="25" width="7.85546875" customWidth="1"/>
    <col min="26" max="26" width="6.85546875" customWidth="1"/>
    <col min="27" max="27" width="7.85546875" customWidth="1"/>
    <col min="28" max="28" width="6.85546875" customWidth="1"/>
    <col min="29" max="29" width="7.85546875" customWidth="1"/>
    <col min="30" max="30" width="6.85546875" customWidth="1"/>
    <col min="31" max="31" width="7.85546875" customWidth="1"/>
    <col min="32" max="32" width="21.5703125" bestFit="1" customWidth="1"/>
    <col min="33" max="33" width="23" bestFit="1" customWidth="1"/>
  </cols>
  <sheetData>
    <row r="2" spans="2:9" ht="14.45" x14ac:dyDescent="0.35">
      <c r="G2" s="2" t="s">
        <v>0</v>
      </c>
      <c r="H2" s="19">
        <v>6</v>
      </c>
    </row>
    <row r="3" spans="2:9" x14ac:dyDescent="0.25">
      <c r="B3" s="4" t="s">
        <v>0</v>
      </c>
      <c r="C3" s="4" t="s">
        <v>1</v>
      </c>
      <c r="D3" s="4" t="s">
        <v>3</v>
      </c>
      <c r="E3" s="4" t="s">
        <v>2</v>
      </c>
    </row>
    <row r="4" spans="2:9" ht="14.45" x14ac:dyDescent="0.35">
      <c r="B4" s="1">
        <v>9</v>
      </c>
      <c r="C4" s="1">
        <v>2006</v>
      </c>
      <c r="D4" s="3">
        <v>616591420</v>
      </c>
      <c r="E4" s="3">
        <v>89065</v>
      </c>
      <c r="G4" s="2" t="s">
        <v>4</v>
      </c>
      <c r="H4" s="18" t="s">
        <v>6</v>
      </c>
      <c r="I4" s="18" t="s">
        <v>7</v>
      </c>
    </row>
    <row r="5" spans="2:9" ht="14.45" x14ac:dyDescent="0.35">
      <c r="B5" s="1">
        <v>10</v>
      </c>
      <c r="C5" s="1">
        <v>2006</v>
      </c>
      <c r="D5" s="3">
        <v>3321020314</v>
      </c>
      <c r="E5" s="3">
        <v>596230</v>
      </c>
      <c r="G5" s="19">
        <v>2012</v>
      </c>
      <c r="H5" s="5">
        <v>3461368150</v>
      </c>
      <c r="I5" s="5">
        <v>507209</v>
      </c>
    </row>
    <row r="6" spans="2:9" ht="14.45" x14ac:dyDescent="0.35">
      <c r="B6" s="1">
        <v>11</v>
      </c>
      <c r="C6" s="1">
        <v>2006</v>
      </c>
      <c r="D6" s="3">
        <v>2317703950</v>
      </c>
      <c r="E6" s="3">
        <v>325549</v>
      </c>
      <c r="G6" s="19">
        <v>2013</v>
      </c>
      <c r="H6" s="5">
        <v>1725883200</v>
      </c>
      <c r="I6" s="5">
        <v>243210</v>
      </c>
    </row>
    <row r="7" spans="2:9" ht="14.45" x14ac:dyDescent="0.35">
      <c r="B7" s="1">
        <v>12</v>
      </c>
      <c r="C7" s="1">
        <v>2006</v>
      </c>
      <c r="D7" s="3">
        <v>2766293020</v>
      </c>
      <c r="E7" s="3">
        <v>389379</v>
      </c>
      <c r="G7" s="19" t="s">
        <v>5</v>
      </c>
      <c r="H7" s="5">
        <v>5187251350</v>
      </c>
      <c r="I7" s="5">
        <v>750419</v>
      </c>
    </row>
    <row r="8" spans="2:9" ht="14.45" x14ac:dyDescent="0.35">
      <c r="B8" s="1">
        <v>1</v>
      </c>
      <c r="C8" s="1">
        <v>2007</v>
      </c>
      <c r="D8" s="3">
        <v>3742031550</v>
      </c>
      <c r="E8" s="3">
        <v>512832</v>
      </c>
    </row>
    <row r="9" spans="2:9" ht="14.45" x14ac:dyDescent="0.35">
      <c r="B9" s="1">
        <v>2</v>
      </c>
      <c r="C9" s="1">
        <v>2007</v>
      </c>
      <c r="D9" s="3">
        <v>528056500</v>
      </c>
      <c r="E9" s="3">
        <v>74514</v>
      </c>
    </row>
    <row r="10" spans="2:9" x14ac:dyDescent="0.25">
      <c r="B10" s="1">
        <v>3</v>
      </c>
      <c r="C10" s="1">
        <v>2007</v>
      </c>
      <c r="D10" s="3">
        <v>1081000150</v>
      </c>
      <c r="E10" s="3">
        <v>140730</v>
      </c>
    </row>
    <row r="11" spans="2:9" x14ac:dyDescent="0.25">
      <c r="B11" s="1">
        <v>4</v>
      </c>
      <c r="C11" s="1">
        <v>2007</v>
      </c>
      <c r="D11" s="3">
        <v>2044152300</v>
      </c>
      <c r="E11" s="3">
        <v>265856</v>
      </c>
    </row>
    <row r="12" spans="2:9" x14ac:dyDescent="0.25">
      <c r="B12" s="1">
        <v>5</v>
      </c>
      <c r="C12" s="1">
        <v>2007</v>
      </c>
      <c r="D12" s="3">
        <v>721219550</v>
      </c>
      <c r="E12" s="3">
        <v>92753</v>
      </c>
    </row>
    <row r="13" spans="2:9" x14ac:dyDescent="0.25">
      <c r="B13" s="1">
        <v>6</v>
      </c>
      <c r="C13" s="1">
        <v>2007</v>
      </c>
      <c r="D13" s="3">
        <v>2884250050</v>
      </c>
      <c r="E13" s="3">
        <v>382045</v>
      </c>
    </row>
    <row r="14" spans="2:9" x14ac:dyDescent="0.25">
      <c r="B14" s="1">
        <v>7</v>
      </c>
      <c r="C14" s="1">
        <v>2007</v>
      </c>
      <c r="D14" s="3">
        <v>728740407</v>
      </c>
      <c r="E14" s="3">
        <v>96585</v>
      </c>
    </row>
    <row r="15" spans="2:9" x14ac:dyDescent="0.25">
      <c r="B15" s="1">
        <v>8</v>
      </c>
      <c r="C15" s="1">
        <v>2007</v>
      </c>
      <c r="D15" s="3">
        <v>2593135797</v>
      </c>
      <c r="E15" s="3">
        <v>338168</v>
      </c>
    </row>
    <row r="16" spans="2:9" x14ac:dyDescent="0.25">
      <c r="B16" s="1">
        <v>9</v>
      </c>
      <c r="C16" s="1">
        <v>2007</v>
      </c>
      <c r="D16" s="3">
        <v>856481204</v>
      </c>
      <c r="E16" s="3">
        <v>113412</v>
      </c>
    </row>
    <row r="17" spans="2:5" x14ac:dyDescent="0.25">
      <c r="B17" s="1">
        <v>10</v>
      </c>
      <c r="C17" s="1">
        <v>2007</v>
      </c>
      <c r="D17" s="3">
        <v>470537757</v>
      </c>
      <c r="E17" s="3">
        <v>69726</v>
      </c>
    </row>
    <row r="18" spans="2:5" x14ac:dyDescent="0.25">
      <c r="B18" s="1">
        <v>11</v>
      </c>
      <c r="C18" s="1">
        <v>2007</v>
      </c>
      <c r="D18" s="3">
        <v>776809667</v>
      </c>
      <c r="E18" s="3">
        <v>103879</v>
      </c>
    </row>
    <row r="19" spans="2:5" x14ac:dyDescent="0.25">
      <c r="B19" s="1">
        <v>12</v>
      </c>
      <c r="C19" s="1">
        <v>2007</v>
      </c>
      <c r="D19" s="3">
        <v>1505412580</v>
      </c>
      <c r="E19" s="3">
        <v>196635</v>
      </c>
    </row>
    <row r="20" spans="2:5" x14ac:dyDescent="0.25">
      <c r="B20" s="1">
        <v>1</v>
      </c>
      <c r="C20" s="1">
        <v>2008</v>
      </c>
      <c r="D20" s="3">
        <v>6583500713</v>
      </c>
      <c r="E20" s="3">
        <v>859133</v>
      </c>
    </row>
    <row r="21" spans="2:5" x14ac:dyDescent="0.25">
      <c r="B21" s="1">
        <v>2</v>
      </c>
      <c r="C21" s="1">
        <v>2008</v>
      </c>
      <c r="D21" s="3">
        <v>3199150848</v>
      </c>
      <c r="E21" s="3">
        <v>412189</v>
      </c>
    </row>
    <row r="22" spans="2:5" x14ac:dyDescent="0.25">
      <c r="B22" s="1">
        <v>3</v>
      </c>
      <c r="C22" s="1">
        <v>2008</v>
      </c>
      <c r="D22" s="3">
        <v>983923717</v>
      </c>
      <c r="E22" s="3">
        <v>125989</v>
      </c>
    </row>
    <row r="23" spans="2:5" x14ac:dyDescent="0.25">
      <c r="B23" s="1">
        <v>4</v>
      </c>
      <c r="C23" s="1">
        <v>2008</v>
      </c>
      <c r="D23" s="3">
        <v>1703611408</v>
      </c>
      <c r="E23" s="3">
        <v>218662</v>
      </c>
    </row>
    <row r="24" spans="2:5" x14ac:dyDescent="0.25">
      <c r="B24" s="1">
        <v>5</v>
      </c>
      <c r="C24" s="1">
        <v>2008</v>
      </c>
      <c r="D24" s="3">
        <v>1185666883</v>
      </c>
      <c r="E24" s="3">
        <v>149003</v>
      </c>
    </row>
    <row r="25" spans="2:5" x14ac:dyDescent="0.25">
      <c r="B25" s="1">
        <v>6</v>
      </c>
      <c r="C25" s="1">
        <v>2008</v>
      </c>
      <c r="D25" s="3">
        <v>5284250</v>
      </c>
      <c r="E25" s="3">
        <v>1037</v>
      </c>
    </row>
    <row r="26" spans="2:5" x14ac:dyDescent="0.25">
      <c r="B26" s="1">
        <v>7</v>
      </c>
      <c r="C26" s="1">
        <v>2008</v>
      </c>
      <c r="D26" s="3">
        <v>544022773</v>
      </c>
      <c r="E26" s="3">
        <v>74463</v>
      </c>
    </row>
    <row r="27" spans="2:5" x14ac:dyDescent="0.25">
      <c r="B27" s="1">
        <v>8</v>
      </c>
      <c r="C27" s="1">
        <v>2008</v>
      </c>
      <c r="D27" s="3">
        <v>765836129</v>
      </c>
      <c r="E27" s="3">
        <v>99118</v>
      </c>
    </row>
    <row r="28" spans="2:5" x14ac:dyDescent="0.25">
      <c r="B28" s="1">
        <v>9</v>
      </c>
      <c r="C28" s="1">
        <v>2008</v>
      </c>
      <c r="D28" s="3">
        <v>746490526</v>
      </c>
      <c r="E28" s="3">
        <v>100304</v>
      </c>
    </row>
    <row r="29" spans="2:5" x14ac:dyDescent="0.25">
      <c r="B29" s="1">
        <v>10</v>
      </c>
      <c r="C29" s="1">
        <v>2008</v>
      </c>
      <c r="D29" s="3">
        <v>772620401</v>
      </c>
      <c r="E29" s="3">
        <v>107786</v>
      </c>
    </row>
    <row r="30" spans="2:5" x14ac:dyDescent="0.25">
      <c r="B30" s="1">
        <v>11</v>
      </c>
      <c r="C30" s="1">
        <v>2008</v>
      </c>
      <c r="D30" s="3">
        <v>240526261</v>
      </c>
      <c r="E30" s="3">
        <v>33170</v>
      </c>
    </row>
    <row r="31" spans="2:5" x14ac:dyDescent="0.25">
      <c r="B31" s="1">
        <v>12</v>
      </c>
      <c r="C31" s="1">
        <v>2008</v>
      </c>
      <c r="D31" s="3">
        <v>762445837</v>
      </c>
      <c r="E31" s="3">
        <v>97575</v>
      </c>
    </row>
    <row r="32" spans="2:5" x14ac:dyDescent="0.25">
      <c r="B32" s="1">
        <v>1</v>
      </c>
      <c r="C32" s="1">
        <v>2009</v>
      </c>
      <c r="D32" s="3">
        <v>1204986045</v>
      </c>
      <c r="E32" s="3">
        <v>157529</v>
      </c>
    </row>
    <row r="33" spans="2:5" x14ac:dyDescent="0.25">
      <c r="B33" s="1">
        <v>2</v>
      </c>
      <c r="C33" s="1">
        <v>2009</v>
      </c>
      <c r="D33" s="3">
        <v>66555857</v>
      </c>
      <c r="E33" s="3">
        <v>9773</v>
      </c>
    </row>
    <row r="34" spans="2:5" x14ac:dyDescent="0.25">
      <c r="B34" s="1">
        <v>3</v>
      </c>
      <c r="C34" s="1">
        <v>2009</v>
      </c>
      <c r="D34" s="3">
        <v>74772610</v>
      </c>
      <c r="E34" s="3">
        <v>8672</v>
      </c>
    </row>
    <row r="35" spans="2:5" x14ac:dyDescent="0.25">
      <c r="B35" s="1">
        <v>4</v>
      </c>
      <c r="C35" s="1">
        <v>2009</v>
      </c>
      <c r="D35" s="3">
        <v>1773178690</v>
      </c>
      <c r="E35" s="3">
        <v>236917</v>
      </c>
    </row>
    <row r="36" spans="2:5" x14ac:dyDescent="0.25">
      <c r="B36" s="1">
        <v>5</v>
      </c>
      <c r="C36" s="1">
        <v>2009</v>
      </c>
      <c r="D36" s="3">
        <v>1412563582</v>
      </c>
      <c r="E36" s="3">
        <v>199497</v>
      </c>
    </row>
    <row r="37" spans="2:5" x14ac:dyDescent="0.25">
      <c r="B37" s="1">
        <v>6</v>
      </c>
      <c r="C37" s="1">
        <v>2009</v>
      </c>
      <c r="D37" s="3">
        <v>262512882</v>
      </c>
      <c r="E37" s="3">
        <v>41345</v>
      </c>
    </row>
    <row r="38" spans="2:5" x14ac:dyDescent="0.25">
      <c r="B38" s="1">
        <v>7</v>
      </c>
      <c r="C38" s="1">
        <v>2009</v>
      </c>
      <c r="D38" s="3">
        <v>31613402</v>
      </c>
      <c r="E38" s="3">
        <v>5492</v>
      </c>
    </row>
    <row r="39" spans="2:5" x14ac:dyDescent="0.25">
      <c r="B39" s="1">
        <v>8</v>
      </c>
      <c r="C39" s="1">
        <v>2009</v>
      </c>
      <c r="D39" s="3">
        <v>1394786050</v>
      </c>
      <c r="E39" s="3">
        <v>178582</v>
      </c>
    </row>
    <row r="40" spans="2:5" x14ac:dyDescent="0.25">
      <c r="B40" s="1">
        <v>9</v>
      </c>
      <c r="C40" s="1">
        <v>2009</v>
      </c>
      <c r="D40" s="3">
        <v>238431512</v>
      </c>
      <c r="E40" s="3">
        <v>41975</v>
      </c>
    </row>
    <row r="41" spans="2:5" x14ac:dyDescent="0.25">
      <c r="B41" s="1">
        <v>10</v>
      </c>
      <c r="C41" s="1">
        <v>2009</v>
      </c>
      <c r="D41" s="3">
        <v>452809084</v>
      </c>
      <c r="E41" s="3">
        <v>70314</v>
      </c>
    </row>
    <row r="42" spans="2:5" x14ac:dyDescent="0.25">
      <c r="B42" s="1">
        <v>11</v>
      </c>
      <c r="C42" s="1">
        <v>2009</v>
      </c>
      <c r="D42" s="3">
        <v>580073948</v>
      </c>
      <c r="E42" s="3">
        <v>90011</v>
      </c>
    </row>
    <row r="43" spans="2:5" x14ac:dyDescent="0.25">
      <c r="B43" s="1">
        <v>12</v>
      </c>
      <c r="C43" s="1">
        <v>2009</v>
      </c>
      <c r="D43" s="3">
        <v>1117604075</v>
      </c>
      <c r="E43" s="3">
        <v>168173</v>
      </c>
    </row>
    <row r="44" spans="2:5" x14ac:dyDescent="0.25">
      <c r="B44" s="1">
        <v>1</v>
      </c>
      <c r="C44" s="1">
        <v>2010</v>
      </c>
      <c r="D44" s="3">
        <v>2564045690</v>
      </c>
      <c r="E44" s="3">
        <v>403547</v>
      </c>
    </row>
    <row r="45" spans="2:5" x14ac:dyDescent="0.25">
      <c r="B45" s="1">
        <v>2</v>
      </c>
      <c r="C45" s="1">
        <v>2010</v>
      </c>
      <c r="D45" s="3">
        <v>900996450</v>
      </c>
      <c r="E45" s="3">
        <v>165175</v>
      </c>
    </row>
    <row r="46" spans="2:5" x14ac:dyDescent="0.25">
      <c r="B46" s="1">
        <v>3</v>
      </c>
      <c r="C46" s="1">
        <v>2010</v>
      </c>
      <c r="D46" s="3">
        <v>399924250</v>
      </c>
      <c r="E46" s="3">
        <v>56428</v>
      </c>
    </row>
    <row r="47" spans="2:5" x14ac:dyDescent="0.25">
      <c r="B47" s="1">
        <v>4</v>
      </c>
      <c r="C47" s="1">
        <v>2010</v>
      </c>
      <c r="D47" s="3">
        <v>600097375</v>
      </c>
      <c r="E47" s="3">
        <v>77626</v>
      </c>
    </row>
    <row r="48" spans="2:5" x14ac:dyDescent="0.25">
      <c r="B48" s="1">
        <v>5</v>
      </c>
      <c r="C48" s="1">
        <v>2010</v>
      </c>
      <c r="D48" s="3">
        <v>318128975</v>
      </c>
      <c r="E48" s="3">
        <v>42928</v>
      </c>
    </row>
    <row r="49" spans="2:5" x14ac:dyDescent="0.25">
      <c r="B49" s="1">
        <v>6</v>
      </c>
      <c r="C49" s="1">
        <v>2010</v>
      </c>
      <c r="D49" s="3">
        <v>141694600</v>
      </c>
      <c r="E49" s="3">
        <v>21619</v>
      </c>
    </row>
    <row r="50" spans="2:5" x14ac:dyDescent="0.25">
      <c r="B50" s="1">
        <v>7</v>
      </c>
      <c r="C50" s="1">
        <v>2010</v>
      </c>
      <c r="D50" s="3">
        <v>2990500</v>
      </c>
      <c r="E50" s="3">
        <v>664</v>
      </c>
    </row>
    <row r="51" spans="2:5" x14ac:dyDescent="0.25">
      <c r="B51" s="1">
        <v>8</v>
      </c>
      <c r="C51" s="1">
        <v>2010</v>
      </c>
      <c r="D51" s="3">
        <v>312279000</v>
      </c>
      <c r="E51" s="3">
        <v>43967</v>
      </c>
    </row>
    <row r="52" spans="2:5" x14ac:dyDescent="0.25">
      <c r="B52" s="1">
        <v>9</v>
      </c>
      <c r="C52" s="1">
        <v>2010</v>
      </c>
      <c r="D52" s="3">
        <v>1763361950</v>
      </c>
      <c r="E52" s="3">
        <v>260457</v>
      </c>
    </row>
    <row r="53" spans="2:5" x14ac:dyDescent="0.25">
      <c r="B53" s="1">
        <v>10</v>
      </c>
      <c r="C53" s="1">
        <v>2010</v>
      </c>
      <c r="D53" s="3">
        <v>740130986</v>
      </c>
      <c r="E53" s="3">
        <v>121227</v>
      </c>
    </row>
    <row r="54" spans="2:5" x14ac:dyDescent="0.25">
      <c r="B54" s="1">
        <v>11</v>
      </c>
      <c r="C54" s="1">
        <v>2010</v>
      </c>
      <c r="D54" s="3">
        <v>168102200</v>
      </c>
      <c r="E54" s="3">
        <v>24123</v>
      </c>
    </row>
    <row r="55" spans="2:5" x14ac:dyDescent="0.25">
      <c r="B55" s="1">
        <v>12</v>
      </c>
      <c r="C55" s="1">
        <v>2010</v>
      </c>
      <c r="D55" s="3">
        <v>2112270000</v>
      </c>
      <c r="E55" s="3">
        <v>312939</v>
      </c>
    </row>
    <row r="56" spans="2:5" x14ac:dyDescent="0.25">
      <c r="B56" s="1">
        <v>1</v>
      </c>
      <c r="C56" s="1">
        <v>2011</v>
      </c>
      <c r="D56" s="3">
        <v>8402873042</v>
      </c>
      <c r="E56" s="3">
        <v>1240240</v>
      </c>
    </row>
    <row r="57" spans="2:5" x14ac:dyDescent="0.25">
      <c r="B57" s="1">
        <v>2</v>
      </c>
      <c r="C57" s="1">
        <v>2011</v>
      </c>
      <c r="D57" s="3">
        <v>1673040840</v>
      </c>
      <c r="E57" s="3">
        <v>261722</v>
      </c>
    </row>
    <row r="58" spans="2:5" x14ac:dyDescent="0.25">
      <c r="B58" s="1">
        <v>3</v>
      </c>
      <c r="C58" s="1">
        <v>2011</v>
      </c>
      <c r="D58" s="3">
        <v>1978578850</v>
      </c>
      <c r="E58" s="3">
        <v>262898</v>
      </c>
    </row>
    <row r="59" spans="2:5" x14ac:dyDescent="0.25">
      <c r="B59" s="1">
        <v>4</v>
      </c>
      <c r="C59" s="1">
        <v>2011</v>
      </c>
      <c r="D59" s="3">
        <v>1425700888</v>
      </c>
      <c r="E59" s="3">
        <v>210069</v>
      </c>
    </row>
    <row r="60" spans="2:5" x14ac:dyDescent="0.25">
      <c r="B60" s="1">
        <v>5</v>
      </c>
      <c r="C60" s="1">
        <v>2011</v>
      </c>
      <c r="D60" s="3">
        <v>1328303546</v>
      </c>
      <c r="E60" s="3">
        <v>191090</v>
      </c>
    </row>
    <row r="61" spans="2:5" x14ac:dyDescent="0.25">
      <c r="B61" s="1">
        <v>6</v>
      </c>
      <c r="C61" s="1">
        <v>2011</v>
      </c>
      <c r="D61" s="3">
        <v>66645314</v>
      </c>
      <c r="E61" s="3">
        <v>10824</v>
      </c>
    </row>
    <row r="62" spans="2:5" x14ac:dyDescent="0.25">
      <c r="B62" s="1">
        <v>7</v>
      </c>
      <c r="C62" s="1">
        <v>2011</v>
      </c>
      <c r="D62" s="3">
        <v>259631350</v>
      </c>
      <c r="E62" s="3">
        <v>36339</v>
      </c>
    </row>
    <row r="63" spans="2:5" x14ac:dyDescent="0.25">
      <c r="B63" s="1">
        <v>8</v>
      </c>
      <c r="C63" s="1">
        <v>2011</v>
      </c>
      <c r="D63" s="3">
        <v>837386700</v>
      </c>
      <c r="E63" s="3">
        <v>120104</v>
      </c>
    </row>
    <row r="64" spans="2:5" x14ac:dyDescent="0.25">
      <c r="B64" s="1">
        <v>9</v>
      </c>
      <c r="C64" s="1">
        <v>2011</v>
      </c>
      <c r="D64" s="3">
        <v>413155450</v>
      </c>
      <c r="E64" s="3">
        <v>57657</v>
      </c>
    </row>
    <row r="65" spans="2:5" x14ac:dyDescent="0.25">
      <c r="B65" s="1">
        <v>10</v>
      </c>
      <c r="C65" s="1">
        <v>2011</v>
      </c>
      <c r="D65" s="3">
        <v>2042163750</v>
      </c>
      <c r="E65" s="3">
        <v>298259</v>
      </c>
    </row>
    <row r="66" spans="2:5" x14ac:dyDescent="0.25">
      <c r="B66" s="1">
        <v>11</v>
      </c>
      <c r="C66" s="1">
        <v>2011</v>
      </c>
      <c r="D66" s="3">
        <v>440135750</v>
      </c>
      <c r="E66" s="3">
        <v>74498</v>
      </c>
    </row>
    <row r="67" spans="2:5" x14ac:dyDescent="0.25">
      <c r="B67" s="1">
        <v>12</v>
      </c>
      <c r="C67" s="1">
        <v>2011</v>
      </c>
      <c r="D67" s="3">
        <v>1554233200</v>
      </c>
      <c r="E67" s="3">
        <v>230037</v>
      </c>
    </row>
    <row r="68" spans="2:5" x14ac:dyDescent="0.25">
      <c r="B68" s="1">
        <v>1</v>
      </c>
      <c r="C68" s="1">
        <v>2012</v>
      </c>
      <c r="D68" s="3">
        <v>3684881300</v>
      </c>
      <c r="E68" s="3">
        <v>526809</v>
      </c>
    </row>
    <row r="69" spans="2:5" x14ac:dyDescent="0.25">
      <c r="B69" s="1">
        <v>2</v>
      </c>
      <c r="C69" s="1">
        <v>2012</v>
      </c>
      <c r="D69" s="3">
        <v>2397601800</v>
      </c>
      <c r="E69" s="3">
        <v>347256</v>
      </c>
    </row>
    <row r="70" spans="2:5" x14ac:dyDescent="0.25">
      <c r="B70" s="1">
        <v>3</v>
      </c>
      <c r="C70" s="1">
        <v>2012</v>
      </c>
      <c r="D70" s="3">
        <v>341965850</v>
      </c>
      <c r="E70" s="3">
        <v>49814</v>
      </c>
    </row>
    <row r="71" spans="2:5" x14ac:dyDescent="0.25">
      <c r="B71" s="1">
        <v>4</v>
      </c>
      <c r="C71" s="1">
        <v>2012</v>
      </c>
      <c r="D71" s="3">
        <v>1116191600</v>
      </c>
      <c r="E71" s="3">
        <v>159497</v>
      </c>
    </row>
    <row r="72" spans="2:5" x14ac:dyDescent="0.25">
      <c r="B72" s="1">
        <v>5</v>
      </c>
      <c r="C72" s="1">
        <v>2012</v>
      </c>
      <c r="D72" s="3">
        <v>249290750</v>
      </c>
      <c r="E72" s="3">
        <v>40165</v>
      </c>
    </row>
    <row r="73" spans="2:5" x14ac:dyDescent="0.25">
      <c r="B73" s="1">
        <v>6</v>
      </c>
      <c r="C73" s="1">
        <v>2012</v>
      </c>
      <c r="D73" s="3">
        <v>3461368150</v>
      </c>
      <c r="E73" s="3">
        <v>507209</v>
      </c>
    </row>
    <row r="74" spans="2:5" x14ac:dyDescent="0.25">
      <c r="B74" s="1">
        <v>7</v>
      </c>
      <c r="C74" s="1">
        <v>2012</v>
      </c>
      <c r="D74" s="3">
        <v>2014916200</v>
      </c>
      <c r="E74" s="3">
        <v>285258</v>
      </c>
    </row>
    <row r="75" spans="2:5" x14ac:dyDescent="0.25">
      <c r="B75" s="1">
        <v>8</v>
      </c>
      <c r="C75" s="1">
        <v>2012</v>
      </c>
      <c r="D75" s="3">
        <v>2715627900</v>
      </c>
      <c r="E75" s="3">
        <v>373287</v>
      </c>
    </row>
    <row r="76" spans="2:5" x14ac:dyDescent="0.25">
      <c r="B76" s="1">
        <v>9</v>
      </c>
      <c r="C76" s="1">
        <v>2012</v>
      </c>
      <c r="D76" s="3">
        <v>1672511350</v>
      </c>
      <c r="E76" s="3">
        <v>226972</v>
      </c>
    </row>
    <row r="77" spans="2:5" x14ac:dyDescent="0.25">
      <c r="B77" s="1">
        <v>10</v>
      </c>
      <c r="C77" s="1">
        <v>2012</v>
      </c>
      <c r="D77" s="3">
        <v>2517841000</v>
      </c>
      <c r="E77" s="3">
        <v>355675</v>
      </c>
    </row>
    <row r="78" spans="2:5" x14ac:dyDescent="0.25">
      <c r="B78" s="1">
        <v>11</v>
      </c>
      <c r="C78" s="1">
        <v>2012</v>
      </c>
      <c r="D78" s="3">
        <v>255680550</v>
      </c>
      <c r="E78" s="3">
        <v>33144</v>
      </c>
    </row>
    <row r="79" spans="2:5" x14ac:dyDescent="0.25">
      <c r="B79" s="1">
        <v>12</v>
      </c>
      <c r="C79" s="1">
        <v>2012</v>
      </c>
      <c r="D79" s="3">
        <v>3400102400</v>
      </c>
      <c r="E79" s="3">
        <v>481005</v>
      </c>
    </row>
    <row r="80" spans="2:5" x14ac:dyDescent="0.25">
      <c r="B80" s="1">
        <v>1</v>
      </c>
      <c r="C80" s="1">
        <v>2013</v>
      </c>
      <c r="D80" s="3">
        <v>6389697450</v>
      </c>
      <c r="E80" s="3">
        <v>924595</v>
      </c>
    </row>
    <row r="81" spans="2:5" x14ac:dyDescent="0.25">
      <c r="B81" s="1">
        <v>2</v>
      </c>
      <c r="C81" s="1">
        <v>2013</v>
      </c>
      <c r="D81" s="3">
        <v>374166000</v>
      </c>
      <c r="E81" s="3">
        <v>53955</v>
      </c>
    </row>
    <row r="82" spans="2:5" x14ac:dyDescent="0.25">
      <c r="B82" s="1">
        <v>3</v>
      </c>
      <c r="C82" s="1">
        <v>2013</v>
      </c>
      <c r="D82" s="3">
        <v>87962350</v>
      </c>
      <c r="E82" s="3">
        <v>11615</v>
      </c>
    </row>
    <row r="83" spans="2:5" x14ac:dyDescent="0.25">
      <c r="B83" s="1">
        <v>4</v>
      </c>
      <c r="C83" s="1">
        <v>2013</v>
      </c>
      <c r="D83" s="3">
        <v>1074822000</v>
      </c>
      <c r="E83" s="3">
        <v>143308</v>
      </c>
    </row>
    <row r="84" spans="2:5" x14ac:dyDescent="0.25">
      <c r="B84" s="1">
        <v>5</v>
      </c>
      <c r="C84" s="1">
        <v>2013</v>
      </c>
      <c r="D84" s="3">
        <v>307737450</v>
      </c>
      <c r="E84" s="3">
        <v>40008</v>
      </c>
    </row>
    <row r="85" spans="2:5" x14ac:dyDescent="0.25">
      <c r="B85" s="1">
        <v>6</v>
      </c>
      <c r="C85" s="1">
        <v>2013</v>
      </c>
      <c r="D85" s="3">
        <v>1725883200</v>
      </c>
      <c r="E85" s="3">
        <v>243210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85"/>
  <sheetViews>
    <sheetView topLeftCell="G13" workbookViewId="0">
      <selection activeCell="A26" sqref="A26:XFD26"/>
    </sheetView>
  </sheetViews>
  <sheetFormatPr baseColWidth="10" defaultColWidth="10.85546875" defaultRowHeight="15" x14ac:dyDescent="0.25"/>
  <cols>
    <col min="1" max="3" width="10.85546875" style="10"/>
    <col min="4" max="4" width="12.42578125" style="10" customWidth="1"/>
    <col min="5" max="6" width="10.85546875" style="10"/>
    <col min="7" max="7" width="23.5703125" style="10" bestFit="1" customWidth="1"/>
    <col min="8" max="8" width="27.5703125" style="13" bestFit="1" customWidth="1"/>
    <col min="9" max="9" width="10.85546875" style="10"/>
    <col min="10" max="10" width="24.5703125" style="10" bestFit="1" customWidth="1"/>
    <col min="11" max="16384" width="10.85546875" style="10"/>
  </cols>
  <sheetData>
    <row r="1" spans="3:10" ht="14.45" x14ac:dyDescent="0.35">
      <c r="H1" s="10"/>
    </row>
    <row r="2" spans="3:10" ht="14.45" x14ac:dyDescent="0.35">
      <c r="H2" s="10"/>
    </row>
    <row r="3" spans="3:10" x14ac:dyDescent="0.25">
      <c r="C3" s="9" t="s">
        <v>1</v>
      </c>
      <c r="D3" s="9" t="s">
        <v>0</v>
      </c>
      <c r="E3" s="8" t="s">
        <v>8</v>
      </c>
      <c r="F3" s="6" t="s">
        <v>33</v>
      </c>
      <c r="G3" s="6" t="s">
        <v>34</v>
      </c>
      <c r="H3" s="11" t="s">
        <v>0</v>
      </c>
      <c r="I3" s="11" t="s">
        <v>1</v>
      </c>
      <c r="J3" s="11" t="s">
        <v>35</v>
      </c>
    </row>
    <row r="4" spans="3:10" x14ac:dyDescent="0.25">
      <c r="C4" s="31">
        <v>1990</v>
      </c>
      <c r="D4" s="12" t="s">
        <v>9</v>
      </c>
      <c r="E4" s="8">
        <v>8.5500000000000007</v>
      </c>
      <c r="F4" s="7">
        <v>32874</v>
      </c>
      <c r="G4" s="6">
        <f>E4/$E$285</f>
        <v>7.5164835164835173E-2</v>
      </c>
      <c r="H4" s="11" t="s">
        <v>32</v>
      </c>
      <c r="I4" s="11">
        <v>1990</v>
      </c>
      <c r="J4" s="11">
        <v>8.5714285714285715E-2</v>
      </c>
    </row>
    <row r="5" spans="3:10" x14ac:dyDescent="0.25">
      <c r="C5" s="31"/>
      <c r="D5" s="12" t="s">
        <v>10</v>
      </c>
      <c r="E5" s="8">
        <v>8.8699999999999992</v>
      </c>
      <c r="F5" s="7">
        <v>32905</v>
      </c>
      <c r="G5" s="6">
        <f t="shared" ref="G5:G68" si="0">E5/$E$285</f>
        <v>7.7978021978021977E-2</v>
      </c>
      <c r="H5" s="11" t="s">
        <v>32</v>
      </c>
      <c r="I5" s="11">
        <v>1991</v>
      </c>
      <c r="J5" s="11">
        <v>0.11235164835164835</v>
      </c>
    </row>
    <row r="6" spans="3:10" x14ac:dyDescent="0.25">
      <c r="C6" s="31"/>
      <c r="D6" s="12" t="s">
        <v>11</v>
      </c>
      <c r="E6" s="8">
        <v>9.1300000000000008</v>
      </c>
      <c r="F6" s="7">
        <v>32933</v>
      </c>
      <c r="G6" s="6">
        <f t="shared" si="0"/>
        <v>8.0263736263736271E-2</v>
      </c>
      <c r="H6" s="11" t="s">
        <v>32</v>
      </c>
      <c r="I6" s="11">
        <v>1992</v>
      </c>
      <c r="J6" s="11">
        <v>0.14391208791208793</v>
      </c>
    </row>
    <row r="7" spans="3:10" x14ac:dyDescent="0.25">
      <c r="C7" s="31"/>
      <c r="D7" s="12" t="s">
        <v>12</v>
      </c>
      <c r="E7" s="8">
        <v>9.3800000000000008</v>
      </c>
      <c r="F7" s="7">
        <v>32964</v>
      </c>
      <c r="G7" s="6">
        <f t="shared" si="0"/>
        <v>8.2461538461538475E-2</v>
      </c>
      <c r="H7" s="11" t="s">
        <v>32</v>
      </c>
      <c r="I7" s="11">
        <v>1993</v>
      </c>
      <c r="J7" s="11">
        <v>0.1746813186813187</v>
      </c>
    </row>
    <row r="8" spans="3:10" x14ac:dyDescent="0.25">
      <c r="C8" s="31"/>
      <c r="D8" s="12" t="s">
        <v>13</v>
      </c>
      <c r="E8" s="8">
        <v>9.57</v>
      </c>
      <c r="F8" s="7">
        <v>32994</v>
      </c>
      <c r="G8" s="6">
        <f t="shared" si="0"/>
        <v>8.413186813186814E-2</v>
      </c>
      <c r="H8" s="11" t="s">
        <v>32</v>
      </c>
      <c r="I8" s="11">
        <v>1994</v>
      </c>
      <c r="J8" s="11">
        <v>0.21503296703296704</v>
      </c>
    </row>
    <row r="9" spans="3:10" x14ac:dyDescent="0.25">
      <c r="C9" s="31"/>
      <c r="D9" s="12" t="s">
        <v>14</v>
      </c>
      <c r="E9" s="8">
        <v>9.75</v>
      </c>
      <c r="F9" s="7">
        <v>33025</v>
      </c>
      <c r="G9" s="6">
        <f t="shared" si="0"/>
        <v>8.5714285714285715E-2</v>
      </c>
      <c r="H9" s="11" t="s">
        <v>32</v>
      </c>
      <c r="I9" s="11">
        <v>1995</v>
      </c>
      <c r="J9" s="11">
        <v>0.26162637362637364</v>
      </c>
    </row>
    <row r="10" spans="3:10" x14ac:dyDescent="0.25">
      <c r="C10" s="31"/>
      <c r="D10" s="12" t="s">
        <v>15</v>
      </c>
      <c r="E10" s="8">
        <v>9.8800000000000008</v>
      </c>
      <c r="F10" s="7">
        <v>33055</v>
      </c>
      <c r="G10" s="6">
        <f t="shared" si="0"/>
        <v>8.6857142857142869E-2</v>
      </c>
      <c r="H10" s="11" t="s">
        <v>32</v>
      </c>
      <c r="I10" s="11">
        <v>1996</v>
      </c>
      <c r="J10" s="11">
        <v>0.31314285714285711</v>
      </c>
    </row>
    <row r="11" spans="3:10" x14ac:dyDescent="0.25">
      <c r="C11" s="31"/>
      <c r="D11" s="12" t="s">
        <v>16</v>
      </c>
      <c r="E11" s="8">
        <v>10.039999999999999</v>
      </c>
      <c r="F11" s="7">
        <v>33086</v>
      </c>
      <c r="G11" s="6">
        <f t="shared" si="0"/>
        <v>8.826373626373625E-2</v>
      </c>
      <c r="H11" s="11" t="s">
        <v>32</v>
      </c>
      <c r="I11" s="11">
        <v>1997</v>
      </c>
      <c r="J11" s="11">
        <v>0.37169230769230771</v>
      </c>
    </row>
    <row r="12" spans="3:10" x14ac:dyDescent="0.25">
      <c r="C12" s="31"/>
      <c r="D12" s="12" t="s">
        <v>17</v>
      </c>
      <c r="E12" s="8">
        <v>10.28</v>
      </c>
      <c r="F12" s="7">
        <v>33117</v>
      </c>
      <c r="G12" s="6">
        <f t="shared" si="0"/>
        <v>9.0373626373626365E-2</v>
      </c>
      <c r="H12" s="11" t="s">
        <v>32</v>
      </c>
      <c r="I12" s="11">
        <v>1998</v>
      </c>
      <c r="J12" s="11">
        <v>0.44861538461538464</v>
      </c>
    </row>
    <row r="13" spans="3:10" x14ac:dyDescent="0.25">
      <c r="C13" s="31"/>
      <c r="D13" s="12" t="s">
        <v>18</v>
      </c>
      <c r="E13" s="8">
        <v>10.48</v>
      </c>
      <c r="F13" s="7">
        <v>33147</v>
      </c>
      <c r="G13" s="6">
        <f t="shared" si="0"/>
        <v>9.2131868131868133E-2</v>
      </c>
      <c r="H13" s="11" t="s">
        <v>32</v>
      </c>
      <c r="I13" s="11">
        <v>1999</v>
      </c>
      <c r="J13" s="11">
        <v>0.4887912087912088</v>
      </c>
    </row>
    <row r="14" spans="3:10" x14ac:dyDescent="0.25">
      <c r="C14" s="31"/>
      <c r="D14" s="12" t="s">
        <v>19</v>
      </c>
      <c r="E14" s="8">
        <v>10.69</v>
      </c>
      <c r="F14" s="7">
        <v>33178</v>
      </c>
      <c r="G14" s="6">
        <f t="shared" si="0"/>
        <v>9.3978021978021978E-2</v>
      </c>
      <c r="H14" s="11" t="s">
        <v>32</v>
      </c>
      <c r="I14" s="11">
        <v>2000</v>
      </c>
      <c r="J14" s="11">
        <v>0.53608791208791207</v>
      </c>
    </row>
    <row r="15" spans="3:10" x14ac:dyDescent="0.25">
      <c r="C15" s="31"/>
      <c r="D15" s="12" t="s">
        <v>20</v>
      </c>
      <c r="E15" s="8">
        <v>10.96</v>
      </c>
      <c r="F15" s="7">
        <v>33208</v>
      </c>
      <c r="G15" s="6">
        <f t="shared" si="0"/>
        <v>9.6351648351648361E-2</v>
      </c>
      <c r="H15" s="11" t="s">
        <v>32</v>
      </c>
      <c r="I15" s="11">
        <v>2001</v>
      </c>
      <c r="J15" s="11">
        <v>0.57863736263736254</v>
      </c>
    </row>
    <row r="16" spans="3:10" x14ac:dyDescent="0.25">
      <c r="C16" s="31">
        <v>1991</v>
      </c>
      <c r="D16" s="12" t="s">
        <v>9</v>
      </c>
      <c r="E16" s="8">
        <v>11.29</v>
      </c>
      <c r="F16" s="7">
        <v>33239</v>
      </c>
      <c r="G16" s="6">
        <f t="shared" si="0"/>
        <v>9.9252747252747242E-2</v>
      </c>
      <c r="H16" s="11" t="s">
        <v>32</v>
      </c>
      <c r="I16" s="11">
        <v>2002</v>
      </c>
      <c r="J16" s="11">
        <v>0.61476923076923085</v>
      </c>
    </row>
    <row r="17" spans="3:10" x14ac:dyDescent="0.25">
      <c r="C17" s="31"/>
      <c r="D17" s="12" t="s">
        <v>10</v>
      </c>
      <c r="E17" s="8">
        <v>11.68</v>
      </c>
      <c r="F17" s="7">
        <v>33270</v>
      </c>
      <c r="G17" s="6">
        <f t="shared" si="0"/>
        <v>0.10268131868131868</v>
      </c>
      <c r="H17" s="11" t="s">
        <v>32</v>
      </c>
      <c r="I17" s="11">
        <v>2003</v>
      </c>
      <c r="J17" s="11">
        <v>0.65907692307692312</v>
      </c>
    </row>
    <row r="18" spans="3:10" x14ac:dyDescent="0.25">
      <c r="C18" s="31"/>
      <c r="D18" s="12" t="s">
        <v>11</v>
      </c>
      <c r="E18" s="8">
        <v>11.97</v>
      </c>
      <c r="F18" s="7">
        <v>33298</v>
      </c>
      <c r="G18" s="6">
        <f t="shared" si="0"/>
        <v>0.10523076923076924</v>
      </c>
      <c r="H18" s="11" t="s">
        <v>32</v>
      </c>
      <c r="I18" s="11">
        <v>2004</v>
      </c>
      <c r="J18" s="11">
        <v>0.69907692307692304</v>
      </c>
    </row>
    <row r="19" spans="3:10" x14ac:dyDescent="0.25">
      <c r="C19" s="31"/>
      <c r="D19" s="12" t="s">
        <v>12</v>
      </c>
      <c r="E19" s="8">
        <v>12.31</v>
      </c>
      <c r="F19" s="7">
        <v>33329</v>
      </c>
      <c r="G19" s="6">
        <f t="shared" si="0"/>
        <v>0.10821978021978022</v>
      </c>
      <c r="H19" s="11" t="s">
        <v>32</v>
      </c>
      <c r="I19" s="11">
        <v>2005</v>
      </c>
      <c r="J19" s="11">
        <v>0.73283516483516487</v>
      </c>
    </row>
    <row r="20" spans="3:10" x14ac:dyDescent="0.25">
      <c r="C20" s="31"/>
      <c r="D20" s="12" t="s">
        <v>13</v>
      </c>
      <c r="E20" s="8">
        <v>12.58</v>
      </c>
      <c r="F20" s="7">
        <v>33359</v>
      </c>
      <c r="G20" s="6">
        <f t="shared" si="0"/>
        <v>0.11059340659340659</v>
      </c>
      <c r="H20" s="11" t="s">
        <v>32</v>
      </c>
      <c r="I20" s="11">
        <v>2006</v>
      </c>
      <c r="J20" s="11">
        <v>0.76167032967032966</v>
      </c>
    </row>
    <row r="21" spans="3:10" x14ac:dyDescent="0.25">
      <c r="C21" s="31"/>
      <c r="D21" s="12" t="s">
        <v>14</v>
      </c>
      <c r="E21" s="8">
        <v>12.78</v>
      </c>
      <c r="F21" s="7">
        <v>33390</v>
      </c>
      <c r="G21" s="6">
        <f t="shared" si="0"/>
        <v>0.11235164835164835</v>
      </c>
      <c r="H21" s="11" t="s">
        <v>32</v>
      </c>
      <c r="I21" s="11">
        <v>2007</v>
      </c>
      <c r="J21" s="11">
        <v>0.80764835164835169</v>
      </c>
    </row>
    <row r="22" spans="3:10" x14ac:dyDescent="0.25">
      <c r="C22" s="31"/>
      <c r="D22" s="12" t="s">
        <v>15</v>
      </c>
      <c r="E22" s="8">
        <v>13.01</v>
      </c>
      <c r="F22" s="7">
        <v>33420</v>
      </c>
      <c r="G22" s="6">
        <f t="shared" si="0"/>
        <v>0.11437362637362637</v>
      </c>
      <c r="H22" s="11" t="s">
        <v>32</v>
      </c>
      <c r="I22" s="11">
        <v>2008</v>
      </c>
      <c r="J22" s="11">
        <v>0.86567032967032964</v>
      </c>
    </row>
    <row r="23" spans="3:10" x14ac:dyDescent="0.25">
      <c r="C23" s="31"/>
      <c r="D23" s="12" t="s">
        <v>16</v>
      </c>
      <c r="E23" s="8">
        <v>13.17</v>
      </c>
      <c r="F23" s="7">
        <v>33451</v>
      </c>
      <c r="G23" s="6">
        <f t="shared" si="0"/>
        <v>0.11578021978021978</v>
      </c>
      <c r="H23" s="11" t="s">
        <v>32</v>
      </c>
      <c r="I23" s="11">
        <v>2009</v>
      </c>
      <c r="J23" s="11">
        <v>0.8986373626373626</v>
      </c>
    </row>
    <row r="24" spans="3:10" x14ac:dyDescent="0.25">
      <c r="C24" s="31"/>
      <c r="D24" s="12" t="s">
        <v>17</v>
      </c>
      <c r="E24" s="8">
        <v>13.37</v>
      </c>
      <c r="F24" s="7">
        <v>33482</v>
      </c>
      <c r="G24" s="6">
        <f t="shared" si="0"/>
        <v>0.11753846153846154</v>
      </c>
      <c r="H24" s="11" t="s">
        <v>32</v>
      </c>
      <c r="I24" s="11">
        <v>2010</v>
      </c>
      <c r="J24" s="11">
        <v>0.91885714285714282</v>
      </c>
    </row>
    <row r="25" spans="3:10" x14ac:dyDescent="0.25">
      <c r="C25" s="31"/>
      <c r="D25" s="12" t="s">
        <v>18</v>
      </c>
      <c r="E25" s="8">
        <v>13.54</v>
      </c>
      <c r="F25" s="7">
        <v>33512</v>
      </c>
      <c r="G25" s="6">
        <f t="shared" si="0"/>
        <v>0.11903296703296702</v>
      </c>
      <c r="H25" s="11" t="s">
        <v>32</v>
      </c>
      <c r="I25" s="11">
        <v>2011</v>
      </c>
      <c r="J25" s="11">
        <v>0.94857142857142862</v>
      </c>
    </row>
    <row r="26" spans="3:10" x14ac:dyDescent="0.25">
      <c r="C26" s="31"/>
      <c r="D26" s="12" t="s">
        <v>19</v>
      </c>
      <c r="E26" s="8">
        <v>13.71</v>
      </c>
      <c r="F26" s="7">
        <v>33543</v>
      </c>
      <c r="G26" s="6">
        <f t="shared" si="0"/>
        <v>0.12052747252747253</v>
      </c>
      <c r="H26" s="11" t="s">
        <v>32</v>
      </c>
      <c r="I26" s="11">
        <v>2012</v>
      </c>
      <c r="J26" s="11">
        <v>0.97890109890109889</v>
      </c>
    </row>
    <row r="27" spans="3:10" x14ac:dyDescent="0.25">
      <c r="C27" s="31"/>
      <c r="D27" s="12" t="s">
        <v>20</v>
      </c>
      <c r="E27" s="8">
        <v>13.9</v>
      </c>
      <c r="F27" s="7">
        <v>33573</v>
      </c>
      <c r="G27" s="6">
        <f t="shared" si="0"/>
        <v>0.1221978021978022</v>
      </c>
      <c r="H27" s="11" t="s">
        <v>32</v>
      </c>
      <c r="I27" s="11">
        <v>2013</v>
      </c>
      <c r="J27" s="11">
        <v>1</v>
      </c>
    </row>
    <row r="28" spans="3:10" x14ac:dyDescent="0.25">
      <c r="C28" s="31">
        <v>1992</v>
      </c>
      <c r="D28" s="12" t="s">
        <v>9</v>
      </c>
      <c r="E28" s="8">
        <v>14.39</v>
      </c>
      <c r="F28" s="7">
        <v>33604</v>
      </c>
      <c r="G28" s="6">
        <f t="shared" si="0"/>
        <v>0.1265054945054945</v>
      </c>
    </row>
    <row r="29" spans="3:10" x14ac:dyDescent="0.25">
      <c r="C29" s="31"/>
      <c r="D29" s="12" t="s">
        <v>10</v>
      </c>
      <c r="E29" s="8">
        <v>14.87</v>
      </c>
      <c r="F29" s="7">
        <v>33635</v>
      </c>
      <c r="G29" s="6">
        <f t="shared" si="0"/>
        <v>0.13072527472527473</v>
      </c>
    </row>
    <row r="30" spans="3:10" x14ac:dyDescent="0.25">
      <c r="C30" s="31"/>
      <c r="D30" s="12" t="s">
        <v>11</v>
      </c>
      <c r="E30" s="8">
        <v>15.21</v>
      </c>
      <c r="F30" s="7">
        <v>33664</v>
      </c>
      <c r="G30" s="6">
        <f t="shared" si="0"/>
        <v>0.13371428571428573</v>
      </c>
    </row>
    <row r="31" spans="3:10" x14ac:dyDescent="0.25">
      <c r="C31" s="31"/>
      <c r="D31" s="12" t="s">
        <v>12</v>
      </c>
      <c r="E31" s="8">
        <v>15.65</v>
      </c>
      <c r="F31" s="7">
        <v>33695</v>
      </c>
      <c r="G31" s="6">
        <f t="shared" si="0"/>
        <v>0.1375824175824176</v>
      </c>
    </row>
    <row r="32" spans="3:10" x14ac:dyDescent="0.25">
      <c r="C32" s="31"/>
      <c r="D32" s="12" t="s">
        <v>13</v>
      </c>
      <c r="E32" s="8">
        <v>16.010000000000002</v>
      </c>
      <c r="F32" s="7">
        <v>33725</v>
      </c>
      <c r="G32" s="6">
        <f t="shared" si="0"/>
        <v>0.14074725274725275</v>
      </c>
    </row>
    <row r="33" spans="3:7" x14ac:dyDescent="0.25">
      <c r="C33" s="31"/>
      <c r="D33" s="12" t="s">
        <v>14</v>
      </c>
      <c r="E33" s="8">
        <v>16.37</v>
      </c>
      <c r="F33" s="7">
        <v>33756</v>
      </c>
      <c r="G33" s="6">
        <f t="shared" si="0"/>
        <v>0.14391208791208793</v>
      </c>
    </row>
    <row r="34" spans="3:7" x14ac:dyDescent="0.25">
      <c r="C34" s="31"/>
      <c r="D34" s="12" t="s">
        <v>15</v>
      </c>
      <c r="E34" s="8">
        <v>16.7</v>
      </c>
      <c r="F34" s="7">
        <v>33786</v>
      </c>
      <c r="G34" s="6">
        <f t="shared" si="0"/>
        <v>0.14681318681318681</v>
      </c>
    </row>
    <row r="35" spans="3:7" x14ac:dyDescent="0.25">
      <c r="C35" s="31"/>
      <c r="D35" s="12" t="s">
        <v>16</v>
      </c>
      <c r="E35" s="8">
        <v>16.82</v>
      </c>
      <c r="F35" s="7">
        <v>33817</v>
      </c>
      <c r="G35" s="6">
        <f t="shared" si="0"/>
        <v>0.14786813186813186</v>
      </c>
    </row>
    <row r="36" spans="3:7" x14ac:dyDescent="0.25">
      <c r="C36" s="31"/>
      <c r="D36" s="12" t="s">
        <v>17</v>
      </c>
      <c r="E36" s="8">
        <v>16.96</v>
      </c>
      <c r="F36" s="7">
        <v>33848</v>
      </c>
      <c r="G36" s="6">
        <f t="shared" si="0"/>
        <v>0.14909890109890112</v>
      </c>
    </row>
    <row r="37" spans="3:7" x14ac:dyDescent="0.25">
      <c r="C37" s="31"/>
      <c r="D37" s="12" t="s">
        <v>18</v>
      </c>
      <c r="E37" s="8">
        <v>17.11</v>
      </c>
      <c r="F37" s="7">
        <v>33878</v>
      </c>
      <c r="G37" s="6">
        <f t="shared" si="0"/>
        <v>0.15041758241758241</v>
      </c>
    </row>
    <row r="38" spans="3:7" x14ac:dyDescent="0.25">
      <c r="C38" s="31"/>
      <c r="D38" s="12" t="s">
        <v>19</v>
      </c>
      <c r="E38" s="8">
        <v>17.23</v>
      </c>
      <c r="F38" s="7">
        <v>33909</v>
      </c>
      <c r="G38" s="6">
        <f t="shared" si="0"/>
        <v>0.15147252747252749</v>
      </c>
    </row>
    <row r="39" spans="3:7" x14ac:dyDescent="0.25">
      <c r="C39" s="31"/>
      <c r="D39" s="12" t="s">
        <v>20</v>
      </c>
      <c r="E39" s="8">
        <v>17.399999999999999</v>
      </c>
      <c r="F39" s="7">
        <v>33939</v>
      </c>
      <c r="G39" s="6">
        <f t="shared" si="0"/>
        <v>0.15296703296703296</v>
      </c>
    </row>
    <row r="40" spans="3:7" x14ac:dyDescent="0.25">
      <c r="C40" s="31">
        <v>1993</v>
      </c>
      <c r="D40" s="12" t="s">
        <v>9</v>
      </c>
      <c r="E40" s="8">
        <v>17.96</v>
      </c>
      <c r="F40" s="7">
        <v>33970</v>
      </c>
      <c r="G40" s="6">
        <f t="shared" si="0"/>
        <v>0.1578901098901099</v>
      </c>
    </row>
    <row r="41" spans="3:7" x14ac:dyDescent="0.25">
      <c r="C41" s="31"/>
      <c r="D41" s="12" t="s">
        <v>10</v>
      </c>
      <c r="E41" s="8">
        <v>18.54</v>
      </c>
      <c r="F41" s="7">
        <v>34001</v>
      </c>
      <c r="G41" s="6">
        <f t="shared" si="0"/>
        <v>0.16298901098901097</v>
      </c>
    </row>
    <row r="42" spans="3:7" x14ac:dyDescent="0.25">
      <c r="C42" s="31"/>
      <c r="D42" s="12" t="s">
        <v>11</v>
      </c>
      <c r="E42" s="8">
        <v>18.89</v>
      </c>
      <c r="F42" s="7">
        <v>34029</v>
      </c>
      <c r="G42" s="6">
        <f t="shared" si="0"/>
        <v>0.16606593406593406</v>
      </c>
    </row>
    <row r="43" spans="3:7" x14ac:dyDescent="0.25">
      <c r="C43" s="31"/>
      <c r="D43" s="12" t="s">
        <v>12</v>
      </c>
      <c r="E43" s="8">
        <v>19.260000000000002</v>
      </c>
      <c r="F43" s="7">
        <v>34060</v>
      </c>
      <c r="G43" s="6">
        <f t="shared" si="0"/>
        <v>0.16931868131868133</v>
      </c>
    </row>
    <row r="44" spans="3:7" x14ac:dyDescent="0.25">
      <c r="C44" s="31"/>
      <c r="D44" s="12" t="s">
        <v>13</v>
      </c>
      <c r="E44" s="8">
        <v>19.57</v>
      </c>
      <c r="F44" s="7">
        <v>34090</v>
      </c>
      <c r="G44" s="6">
        <f t="shared" si="0"/>
        <v>0.17204395604395606</v>
      </c>
    </row>
    <row r="45" spans="3:7" x14ac:dyDescent="0.25">
      <c r="C45" s="31"/>
      <c r="D45" s="12" t="s">
        <v>14</v>
      </c>
      <c r="E45" s="8">
        <v>19.87</v>
      </c>
      <c r="F45" s="7">
        <v>34121</v>
      </c>
      <c r="G45" s="6">
        <f t="shared" si="0"/>
        <v>0.1746813186813187</v>
      </c>
    </row>
    <row r="46" spans="3:7" x14ac:dyDescent="0.25">
      <c r="C46" s="31"/>
      <c r="D46" s="12" t="s">
        <v>15</v>
      </c>
      <c r="E46" s="8">
        <v>20.12</v>
      </c>
      <c r="F46" s="7">
        <v>34151</v>
      </c>
      <c r="G46" s="6">
        <f t="shared" si="0"/>
        <v>0.17687912087912089</v>
      </c>
    </row>
    <row r="47" spans="3:7" x14ac:dyDescent="0.25">
      <c r="C47" s="31"/>
      <c r="D47" s="12" t="s">
        <v>16</v>
      </c>
      <c r="E47" s="8">
        <v>20.37</v>
      </c>
      <c r="F47" s="7">
        <v>34182</v>
      </c>
      <c r="G47" s="6">
        <f t="shared" si="0"/>
        <v>0.17907692307692308</v>
      </c>
    </row>
    <row r="48" spans="3:7" x14ac:dyDescent="0.25">
      <c r="C48" s="31"/>
      <c r="D48" s="12" t="s">
        <v>17</v>
      </c>
      <c r="E48" s="8">
        <v>20.6</v>
      </c>
      <c r="F48" s="7">
        <v>34213</v>
      </c>
      <c r="G48" s="6">
        <f t="shared" si="0"/>
        <v>0.18109890109890112</v>
      </c>
    </row>
    <row r="49" spans="3:7" x14ac:dyDescent="0.25">
      <c r="C49" s="31"/>
      <c r="D49" s="12" t="s">
        <v>18</v>
      </c>
      <c r="E49" s="8">
        <v>20.82</v>
      </c>
      <c r="F49" s="7">
        <v>34243</v>
      </c>
      <c r="G49" s="6">
        <f t="shared" si="0"/>
        <v>0.18303296703296704</v>
      </c>
    </row>
    <row r="50" spans="3:7" x14ac:dyDescent="0.25">
      <c r="C50" s="31"/>
      <c r="D50" s="12" t="s">
        <v>19</v>
      </c>
      <c r="E50" s="8">
        <v>21.09</v>
      </c>
      <c r="F50" s="7">
        <v>34274</v>
      </c>
      <c r="G50" s="6">
        <f t="shared" si="0"/>
        <v>0.18540659340659341</v>
      </c>
    </row>
    <row r="51" spans="3:7" x14ac:dyDescent="0.25">
      <c r="C51" s="31"/>
      <c r="D51" s="12" t="s">
        <v>20</v>
      </c>
      <c r="E51" s="8">
        <v>21.33</v>
      </c>
      <c r="F51" s="7">
        <v>34304</v>
      </c>
      <c r="G51" s="6">
        <f t="shared" si="0"/>
        <v>0.18751648351648351</v>
      </c>
    </row>
    <row r="52" spans="3:7" x14ac:dyDescent="0.25">
      <c r="C52" s="31">
        <v>1994</v>
      </c>
      <c r="D52" s="12" t="s">
        <v>9</v>
      </c>
      <c r="E52" s="8">
        <v>22</v>
      </c>
      <c r="F52" s="7">
        <v>34335</v>
      </c>
      <c r="G52" s="6">
        <f t="shared" si="0"/>
        <v>0.19340659340659341</v>
      </c>
    </row>
    <row r="53" spans="3:7" x14ac:dyDescent="0.25">
      <c r="C53" s="31"/>
      <c r="D53" s="12" t="s">
        <v>10</v>
      </c>
      <c r="E53" s="8">
        <v>22.81</v>
      </c>
      <c r="F53" s="7">
        <v>34366</v>
      </c>
      <c r="G53" s="6">
        <f t="shared" si="0"/>
        <v>0.20052747252747252</v>
      </c>
    </row>
    <row r="54" spans="3:7" x14ac:dyDescent="0.25">
      <c r="C54" s="31"/>
      <c r="D54" s="12" t="s">
        <v>11</v>
      </c>
      <c r="E54" s="8">
        <v>23.32</v>
      </c>
      <c r="F54" s="7">
        <v>34394</v>
      </c>
      <c r="G54" s="6">
        <f t="shared" si="0"/>
        <v>0.20501098901098902</v>
      </c>
    </row>
    <row r="55" spans="3:7" x14ac:dyDescent="0.25">
      <c r="C55" s="31"/>
      <c r="D55" s="12" t="s">
        <v>12</v>
      </c>
      <c r="E55" s="8">
        <v>23.87</v>
      </c>
      <c r="F55" s="7">
        <v>34425</v>
      </c>
      <c r="G55" s="6">
        <f t="shared" si="0"/>
        <v>0.20984615384615385</v>
      </c>
    </row>
    <row r="56" spans="3:7" x14ac:dyDescent="0.25">
      <c r="C56" s="31"/>
      <c r="D56" s="12" t="s">
        <v>13</v>
      </c>
      <c r="E56" s="8">
        <v>24.24</v>
      </c>
      <c r="F56" s="7">
        <v>34455</v>
      </c>
      <c r="G56" s="6">
        <f t="shared" si="0"/>
        <v>0.21309890109890109</v>
      </c>
    </row>
    <row r="57" spans="3:7" x14ac:dyDescent="0.25">
      <c r="C57" s="31"/>
      <c r="D57" s="12" t="s">
        <v>14</v>
      </c>
      <c r="E57" s="8">
        <v>24.46</v>
      </c>
      <c r="F57" s="7">
        <v>34486</v>
      </c>
      <c r="G57" s="6">
        <f t="shared" si="0"/>
        <v>0.21503296703296704</v>
      </c>
    </row>
    <row r="58" spans="3:7" x14ac:dyDescent="0.25">
      <c r="C58" s="31"/>
      <c r="D58" s="12" t="s">
        <v>15</v>
      </c>
      <c r="E58" s="8">
        <v>24.68</v>
      </c>
      <c r="F58" s="7">
        <v>34516</v>
      </c>
      <c r="G58" s="6">
        <f t="shared" si="0"/>
        <v>0.21696703296703296</v>
      </c>
    </row>
    <row r="59" spans="3:7" x14ac:dyDescent="0.25">
      <c r="C59" s="31"/>
      <c r="D59" s="12" t="s">
        <v>16</v>
      </c>
      <c r="E59" s="8">
        <v>24.92</v>
      </c>
      <c r="F59" s="7">
        <v>34547</v>
      </c>
      <c r="G59" s="6">
        <f t="shared" si="0"/>
        <v>0.21907692307692309</v>
      </c>
    </row>
    <row r="60" spans="3:7" x14ac:dyDescent="0.25">
      <c r="C60" s="31"/>
      <c r="D60" s="12" t="s">
        <v>17</v>
      </c>
      <c r="E60" s="8">
        <v>25.2</v>
      </c>
      <c r="F60" s="7">
        <v>34578</v>
      </c>
      <c r="G60" s="6">
        <f t="shared" si="0"/>
        <v>0.22153846153846155</v>
      </c>
    </row>
    <row r="61" spans="3:7" x14ac:dyDescent="0.25">
      <c r="C61" s="31"/>
      <c r="D61" s="12" t="s">
        <v>18</v>
      </c>
      <c r="E61" s="8">
        <v>25.48</v>
      </c>
      <c r="F61" s="7">
        <v>34608</v>
      </c>
      <c r="G61" s="6">
        <f t="shared" si="0"/>
        <v>0.224</v>
      </c>
    </row>
    <row r="62" spans="3:7" x14ac:dyDescent="0.25">
      <c r="C62" s="31"/>
      <c r="D62" s="12" t="s">
        <v>19</v>
      </c>
      <c r="E62" s="8">
        <v>25.76</v>
      </c>
      <c r="F62" s="7">
        <v>34639</v>
      </c>
      <c r="G62" s="6">
        <f t="shared" si="0"/>
        <v>0.22646153846153846</v>
      </c>
    </row>
    <row r="63" spans="3:7" x14ac:dyDescent="0.25">
      <c r="C63" s="31"/>
      <c r="D63" s="12" t="s">
        <v>20</v>
      </c>
      <c r="E63" s="8">
        <v>26.15</v>
      </c>
      <c r="F63" s="7">
        <v>34669</v>
      </c>
      <c r="G63" s="6">
        <f t="shared" si="0"/>
        <v>0.22989010989010988</v>
      </c>
    </row>
    <row r="64" spans="3:7" x14ac:dyDescent="0.25">
      <c r="C64" s="31">
        <v>1995</v>
      </c>
      <c r="D64" s="12" t="s">
        <v>9</v>
      </c>
      <c r="E64" s="8">
        <v>26.63</v>
      </c>
      <c r="F64" s="7">
        <v>34700</v>
      </c>
      <c r="G64" s="6">
        <f t="shared" si="0"/>
        <v>0.23410989010989011</v>
      </c>
    </row>
    <row r="65" spans="3:7" x14ac:dyDescent="0.25">
      <c r="C65" s="31"/>
      <c r="D65" s="12" t="s">
        <v>10</v>
      </c>
      <c r="E65" s="8">
        <v>27.57</v>
      </c>
      <c r="F65" s="7">
        <v>34731</v>
      </c>
      <c r="G65" s="6">
        <f t="shared" si="0"/>
        <v>0.24237362637362639</v>
      </c>
    </row>
    <row r="66" spans="3:7" x14ac:dyDescent="0.25">
      <c r="C66" s="31"/>
      <c r="D66" s="12" t="s">
        <v>11</v>
      </c>
      <c r="E66" s="8">
        <v>28.29</v>
      </c>
      <c r="F66" s="7">
        <v>34759</v>
      </c>
      <c r="G66" s="6">
        <f t="shared" si="0"/>
        <v>0.24870329670329669</v>
      </c>
    </row>
    <row r="67" spans="3:7" x14ac:dyDescent="0.25">
      <c r="C67" s="31"/>
      <c r="D67" s="12" t="s">
        <v>12</v>
      </c>
      <c r="E67" s="8">
        <v>28.92</v>
      </c>
      <c r="F67" s="7">
        <v>34790</v>
      </c>
      <c r="G67" s="6">
        <f t="shared" si="0"/>
        <v>0.25424175824175826</v>
      </c>
    </row>
    <row r="68" spans="3:7" x14ac:dyDescent="0.25">
      <c r="C68" s="31"/>
      <c r="D68" s="12" t="s">
        <v>13</v>
      </c>
      <c r="E68" s="8">
        <v>29.4</v>
      </c>
      <c r="F68" s="7">
        <v>34820</v>
      </c>
      <c r="G68" s="6">
        <f t="shared" si="0"/>
        <v>0.25846153846153846</v>
      </c>
    </row>
    <row r="69" spans="3:7" x14ac:dyDescent="0.25">
      <c r="C69" s="31"/>
      <c r="D69" s="12" t="s">
        <v>14</v>
      </c>
      <c r="E69" s="8">
        <v>29.76</v>
      </c>
      <c r="F69" s="7">
        <v>34851</v>
      </c>
      <c r="G69" s="6">
        <f t="shared" ref="G69:G132" si="1">E69/$E$285</f>
        <v>0.26162637362637364</v>
      </c>
    </row>
    <row r="70" spans="3:7" x14ac:dyDescent="0.25">
      <c r="C70" s="31"/>
      <c r="D70" s="12" t="s">
        <v>15</v>
      </c>
      <c r="E70" s="8">
        <v>29.99</v>
      </c>
      <c r="F70" s="7">
        <v>34881</v>
      </c>
      <c r="G70" s="6">
        <f t="shared" si="1"/>
        <v>0.26364835164835165</v>
      </c>
    </row>
    <row r="71" spans="3:7" x14ac:dyDescent="0.25">
      <c r="C71" s="31"/>
      <c r="D71" s="12" t="s">
        <v>16</v>
      </c>
      <c r="E71" s="8">
        <v>30.18</v>
      </c>
      <c r="F71" s="7">
        <v>34912</v>
      </c>
      <c r="G71" s="6">
        <f t="shared" si="1"/>
        <v>0.2653186813186813</v>
      </c>
    </row>
    <row r="72" spans="3:7" x14ac:dyDescent="0.25">
      <c r="C72" s="31"/>
      <c r="D72" s="12" t="s">
        <v>17</v>
      </c>
      <c r="E72" s="8">
        <v>30.44</v>
      </c>
      <c r="F72" s="7">
        <v>34943</v>
      </c>
      <c r="G72" s="6">
        <f t="shared" si="1"/>
        <v>0.26760439560439564</v>
      </c>
    </row>
    <row r="73" spans="3:7" x14ac:dyDescent="0.25">
      <c r="C73" s="31"/>
      <c r="D73" s="12" t="s">
        <v>18</v>
      </c>
      <c r="E73" s="8">
        <v>30.71</v>
      </c>
      <c r="F73" s="7">
        <v>34973</v>
      </c>
      <c r="G73" s="6">
        <f t="shared" si="1"/>
        <v>0.26997802197802201</v>
      </c>
    </row>
    <row r="74" spans="3:7" x14ac:dyDescent="0.25">
      <c r="C74" s="31"/>
      <c r="D74" s="12" t="s">
        <v>19</v>
      </c>
      <c r="E74" s="8">
        <v>30.95</v>
      </c>
      <c r="F74" s="7">
        <v>35004</v>
      </c>
      <c r="G74" s="6">
        <f t="shared" si="1"/>
        <v>0.27208791208791211</v>
      </c>
    </row>
    <row r="75" spans="3:7" x14ac:dyDescent="0.25">
      <c r="C75" s="31"/>
      <c r="D75" s="12" t="s">
        <v>20</v>
      </c>
      <c r="E75" s="8">
        <v>31.24</v>
      </c>
      <c r="F75" s="7">
        <v>35034</v>
      </c>
      <c r="G75" s="6">
        <f t="shared" si="1"/>
        <v>0.2746373626373626</v>
      </c>
    </row>
    <row r="76" spans="3:7" x14ac:dyDescent="0.25">
      <c r="C76" s="31">
        <v>1996</v>
      </c>
      <c r="D76" s="12" t="s">
        <v>9</v>
      </c>
      <c r="E76" s="8">
        <v>32.020000000000003</v>
      </c>
      <c r="F76" s="7">
        <v>35065</v>
      </c>
      <c r="G76" s="6">
        <f t="shared" si="1"/>
        <v>0.2814945054945055</v>
      </c>
    </row>
    <row r="77" spans="3:7" x14ac:dyDescent="0.25">
      <c r="C77" s="31"/>
      <c r="D77" s="12" t="s">
        <v>10</v>
      </c>
      <c r="E77" s="8">
        <v>33.31</v>
      </c>
      <c r="F77" s="7">
        <v>35096</v>
      </c>
      <c r="G77" s="6">
        <f t="shared" si="1"/>
        <v>0.29283516483516486</v>
      </c>
    </row>
    <row r="78" spans="3:7" x14ac:dyDescent="0.25">
      <c r="C78" s="31"/>
      <c r="D78" s="12" t="s">
        <v>11</v>
      </c>
      <c r="E78" s="8">
        <v>34.01</v>
      </c>
      <c r="F78" s="7">
        <v>35125</v>
      </c>
      <c r="G78" s="6">
        <f t="shared" si="1"/>
        <v>0.29898901098901098</v>
      </c>
    </row>
    <row r="79" spans="3:7" x14ac:dyDescent="0.25">
      <c r="C79" s="31"/>
      <c r="D79" s="12" t="s">
        <v>12</v>
      </c>
      <c r="E79" s="8">
        <v>34.68</v>
      </c>
      <c r="F79" s="7">
        <v>35156</v>
      </c>
      <c r="G79" s="6">
        <f t="shared" si="1"/>
        <v>0.30487912087912089</v>
      </c>
    </row>
    <row r="80" spans="3:7" x14ac:dyDescent="0.25">
      <c r="C80" s="31"/>
      <c r="D80" s="12" t="s">
        <v>13</v>
      </c>
      <c r="E80" s="8">
        <v>35.22</v>
      </c>
      <c r="F80" s="7">
        <v>35186</v>
      </c>
      <c r="G80" s="6">
        <f t="shared" si="1"/>
        <v>0.30962637362637363</v>
      </c>
    </row>
    <row r="81" spans="3:7" x14ac:dyDescent="0.25">
      <c r="C81" s="31"/>
      <c r="D81" s="12" t="s">
        <v>14</v>
      </c>
      <c r="E81" s="8">
        <v>35.619999999999997</v>
      </c>
      <c r="F81" s="7">
        <v>35217</v>
      </c>
      <c r="G81" s="6">
        <f t="shared" si="1"/>
        <v>0.31314285714285711</v>
      </c>
    </row>
    <row r="82" spans="3:7" x14ac:dyDescent="0.25">
      <c r="C82" s="31"/>
      <c r="D82" s="12" t="s">
        <v>15</v>
      </c>
      <c r="E82" s="8">
        <v>36.159999999999997</v>
      </c>
      <c r="F82" s="7">
        <v>35247</v>
      </c>
      <c r="G82" s="6">
        <f t="shared" si="1"/>
        <v>0.31789010989010985</v>
      </c>
    </row>
    <row r="83" spans="3:7" x14ac:dyDescent="0.25">
      <c r="C83" s="31"/>
      <c r="D83" s="12" t="s">
        <v>16</v>
      </c>
      <c r="E83" s="8">
        <v>36.56</v>
      </c>
      <c r="F83" s="7">
        <v>35278</v>
      </c>
      <c r="G83" s="6">
        <f t="shared" si="1"/>
        <v>0.32140659340659344</v>
      </c>
    </row>
    <row r="84" spans="3:7" x14ac:dyDescent="0.25">
      <c r="C84" s="31"/>
      <c r="D84" s="12" t="s">
        <v>17</v>
      </c>
      <c r="E84" s="8">
        <v>37</v>
      </c>
      <c r="F84" s="7">
        <v>35309</v>
      </c>
      <c r="G84" s="6">
        <f t="shared" si="1"/>
        <v>0.32527472527472528</v>
      </c>
    </row>
    <row r="85" spans="3:7" x14ac:dyDescent="0.25">
      <c r="C85" s="31"/>
      <c r="D85" s="12" t="s">
        <v>18</v>
      </c>
      <c r="E85" s="8">
        <v>37.42</v>
      </c>
      <c r="F85" s="7">
        <v>35339</v>
      </c>
      <c r="G85" s="6">
        <f t="shared" si="1"/>
        <v>0.328967032967033</v>
      </c>
    </row>
    <row r="86" spans="3:7" x14ac:dyDescent="0.25">
      <c r="C86" s="31"/>
      <c r="D86" s="12" t="s">
        <v>19</v>
      </c>
      <c r="E86" s="8">
        <v>37.72</v>
      </c>
      <c r="F86" s="7">
        <v>35370</v>
      </c>
      <c r="G86" s="6">
        <f t="shared" si="1"/>
        <v>0.33160439560439559</v>
      </c>
    </row>
    <row r="87" spans="3:7" x14ac:dyDescent="0.25">
      <c r="C87" s="31"/>
      <c r="D87" s="12" t="s">
        <v>20</v>
      </c>
      <c r="E87" s="8">
        <v>38</v>
      </c>
      <c r="F87" s="7">
        <v>35400</v>
      </c>
      <c r="G87" s="6">
        <f t="shared" si="1"/>
        <v>0.33406593406593404</v>
      </c>
    </row>
    <row r="88" spans="3:7" x14ac:dyDescent="0.25">
      <c r="C88" s="31">
        <v>1997</v>
      </c>
      <c r="D88" s="12" t="s">
        <v>9</v>
      </c>
      <c r="E88" s="8">
        <v>38.630000000000003</v>
      </c>
      <c r="F88" s="7">
        <v>35431</v>
      </c>
      <c r="G88" s="6">
        <f t="shared" si="1"/>
        <v>0.33960439560439565</v>
      </c>
    </row>
    <row r="89" spans="3:7" x14ac:dyDescent="0.25">
      <c r="C89" s="31"/>
      <c r="D89" s="12" t="s">
        <v>10</v>
      </c>
      <c r="E89" s="8">
        <v>39.83</v>
      </c>
      <c r="F89" s="7">
        <v>35462</v>
      </c>
      <c r="G89" s="6">
        <f t="shared" si="1"/>
        <v>0.35015384615384615</v>
      </c>
    </row>
    <row r="90" spans="3:7" x14ac:dyDescent="0.25">
      <c r="C90" s="31"/>
      <c r="D90" s="12" t="s">
        <v>11</v>
      </c>
      <c r="E90" s="8">
        <v>40.450000000000003</v>
      </c>
      <c r="F90" s="7">
        <v>35490</v>
      </c>
      <c r="G90" s="6">
        <f t="shared" si="1"/>
        <v>0.35560439560439561</v>
      </c>
    </row>
    <row r="91" spans="3:7" x14ac:dyDescent="0.25">
      <c r="C91" s="31"/>
      <c r="D91" s="12" t="s">
        <v>12</v>
      </c>
      <c r="E91" s="8">
        <v>41.11</v>
      </c>
      <c r="F91" s="7">
        <v>35521</v>
      </c>
      <c r="G91" s="6">
        <f t="shared" si="1"/>
        <v>0.36140659340659342</v>
      </c>
    </row>
    <row r="92" spans="3:7" x14ac:dyDescent="0.25">
      <c r="C92" s="31"/>
      <c r="D92" s="12" t="s">
        <v>13</v>
      </c>
      <c r="E92" s="8">
        <v>41.77</v>
      </c>
      <c r="F92" s="7">
        <v>35551</v>
      </c>
      <c r="G92" s="6">
        <f t="shared" si="1"/>
        <v>0.36720879120879124</v>
      </c>
    </row>
    <row r="93" spans="3:7" x14ac:dyDescent="0.25">
      <c r="C93" s="31"/>
      <c r="D93" s="12" t="s">
        <v>14</v>
      </c>
      <c r="E93" s="8">
        <v>42.28</v>
      </c>
      <c r="F93" s="7">
        <v>35582</v>
      </c>
      <c r="G93" s="6">
        <f t="shared" si="1"/>
        <v>0.37169230769230771</v>
      </c>
    </row>
    <row r="94" spans="3:7" x14ac:dyDescent="0.25">
      <c r="C94" s="31"/>
      <c r="D94" s="12" t="s">
        <v>15</v>
      </c>
      <c r="E94" s="8">
        <v>42.63</v>
      </c>
      <c r="F94" s="7">
        <v>35612</v>
      </c>
      <c r="G94" s="6">
        <f t="shared" si="1"/>
        <v>0.3747692307692308</v>
      </c>
    </row>
    <row r="95" spans="3:7" x14ac:dyDescent="0.25">
      <c r="C95" s="31"/>
      <c r="D95" s="12" t="s">
        <v>16</v>
      </c>
      <c r="E95" s="8">
        <v>43.12</v>
      </c>
      <c r="F95" s="7">
        <v>35643</v>
      </c>
      <c r="G95" s="6">
        <f t="shared" si="1"/>
        <v>0.37907692307692303</v>
      </c>
    </row>
    <row r="96" spans="3:7" x14ac:dyDescent="0.25">
      <c r="C96" s="31"/>
      <c r="D96" s="12" t="s">
        <v>17</v>
      </c>
      <c r="E96" s="8">
        <v>43.66</v>
      </c>
      <c r="F96" s="7">
        <v>35674</v>
      </c>
      <c r="G96" s="6">
        <f t="shared" si="1"/>
        <v>0.38382417582417577</v>
      </c>
    </row>
    <row r="97" spans="3:7" x14ac:dyDescent="0.25">
      <c r="C97" s="31"/>
      <c r="D97" s="12" t="s">
        <v>18</v>
      </c>
      <c r="E97" s="8">
        <v>44.08</v>
      </c>
      <c r="F97" s="7">
        <v>35704</v>
      </c>
      <c r="G97" s="6">
        <f t="shared" si="1"/>
        <v>0.38751648351648349</v>
      </c>
    </row>
    <row r="98" spans="3:7" x14ac:dyDescent="0.25">
      <c r="C98" s="31"/>
      <c r="D98" s="12" t="s">
        <v>19</v>
      </c>
      <c r="E98" s="8">
        <v>44.44</v>
      </c>
      <c r="F98" s="7">
        <v>35735</v>
      </c>
      <c r="G98" s="6">
        <f t="shared" si="1"/>
        <v>0.39068131868131867</v>
      </c>
    </row>
    <row r="99" spans="3:7" x14ac:dyDescent="0.25">
      <c r="C99" s="31"/>
      <c r="D99" s="12" t="s">
        <v>20</v>
      </c>
      <c r="E99" s="8">
        <v>44.72</v>
      </c>
      <c r="F99" s="7">
        <v>35765</v>
      </c>
      <c r="G99" s="6">
        <f t="shared" si="1"/>
        <v>0.39314285714285713</v>
      </c>
    </row>
    <row r="100" spans="3:7" x14ac:dyDescent="0.25">
      <c r="C100" s="31">
        <v>1998</v>
      </c>
      <c r="D100" s="12" t="s">
        <v>9</v>
      </c>
      <c r="E100" s="8">
        <v>45.52</v>
      </c>
      <c r="F100" s="7">
        <v>35796</v>
      </c>
      <c r="G100" s="6">
        <f t="shared" si="1"/>
        <v>0.4001758241758242</v>
      </c>
    </row>
    <row r="101" spans="3:7" x14ac:dyDescent="0.25">
      <c r="C101" s="31"/>
      <c r="D101" s="12" t="s">
        <v>10</v>
      </c>
      <c r="E101" s="8">
        <v>47.01</v>
      </c>
      <c r="F101" s="7">
        <v>35827</v>
      </c>
      <c r="G101" s="6">
        <f t="shared" si="1"/>
        <v>0.41327472527472525</v>
      </c>
    </row>
    <row r="102" spans="3:7" x14ac:dyDescent="0.25">
      <c r="C102" s="31"/>
      <c r="D102" s="12" t="s">
        <v>11</v>
      </c>
      <c r="E102" s="8">
        <v>48.24</v>
      </c>
      <c r="F102" s="7">
        <v>35855</v>
      </c>
      <c r="G102" s="6">
        <f t="shared" si="1"/>
        <v>0.42408791208791208</v>
      </c>
    </row>
    <row r="103" spans="3:7" x14ac:dyDescent="0.25">
      <c r="C103" s="31"/>
      <c r="D103" s="12" t="s">
        <v>12</v>
      </c>
      <c r="E103" s="8">
        <v>49.64</v>
      </c>
      <c r="F103" s="7">
        <v>35886</v>
      </c>
      <c r="G103" s="6">
        <f t="shared" si="1"/>
        <v>0.43639560439560438</v>
      </c>
    </row>
    <row r="104" spans="3:7" x14ac:dyDescent="0.25">
      <c r="C104" s="31"/>
      <c r="D104" s="12" t="s">
        <v>13</v>
      </c>
      <c r="E104" s="8">
        <v>50.41</v>
      </c>
      <c r="F104" s="7">
        <v>35916</v>
      </c>
      <c r="G104" s="6">
        <f t="shared" si="1"/>
        <v>0.44316483516483512</v>
      </c>
    </row>
    <row r="105" spans="3:7" x14ac:dyDescent="0.25">
      <c r="C105" s="31"/>
      <c r="D105" s="12" t="s">
        <v>14</v>
      </c>
      <c r="E105" s="8">
        <v>51.03</v>
      </c>
      <c r="F105" s="7">
        <v>35947</v>
      </c>
      <c r="G105" s="6">
        <f t="shared" si="1"/>
        <v>0.44861538461538464</v>
      </c>
    </row>
    <row r="106" spans="3:7" x14ac:dyDescent="0.25">
      <c r="C106" s="31"/>
      <c r="D106" s="12" t="s">
        <v>15</v>
      </c>
      <c r="E106" s="8">
        <v>51.27</v>
      </c>
      <c r="F106" s="7">
        <v>35977</v>
      </c>
      <c r="G106" s="6">
        <f t="shared" si="1"/>
        <v>0.45072527472527474</v>
      </c>
    </row>
    <row r="107" spans="3:7" x14ac:dyDescent="0.25">
      <c r="C107" s="31"/>
      <c r="D107" s="12" t="s">
        <v>16</v>
      </c>
      <c r="E107" s="8">
        <v>51.29</v>
      </c>
      <c r="F107" s="7">
        <v>36008</v>
      </c>
      <c r="G107" s="6">
        <f t="shared" si="1"/>
        <v>0.45090109890109892</v>
      </c>
    </row>
    <row r="108" spans="3:7" x14ac:dyDescent="0.25">
      <c r="C108" s="31"/>
      <c r="D108" s="12" t="s">
        <v>17</v>
      </c>
      <c r="E108" s="8">
        <v>51.44</v>
      </c>
      <c r="F108" s="7">
        <v>36039</v>
      </c>
      <c r="G108" s="6">
        <f t="shared" si="1"/>
        <v>0.45221978021978021</v>
      </c>
    </row>
    <row r="109" spans="3:7" x14ac:dyDescent="0.25">
      <c r="C109" s="31"/>
      <c r="D109" s="12" t="s">
        <v>18</v>
      </c>
      <c r="E109" s="8">
        <v>51.62</v>
      </c>
      <c r="F109" s="7">
        <v>36069</v>
      </c>
      <c r="G109" s="6">
        <f t="shared" si="1"/>
        <v>0.45380219780219777</v>
      </c>
    </row>
    <row r="110" spans="3:7" x14ac:dyDescent="0.25">
      <c r="C110" s="31"/>
      <c r="D110" s="12" t="s">
        <v>19</v>
      </c>
      <c r="E110" s="8">
        <v>51.71</v>
      </c>
      <c r="F110" s="7">
        <v>36100</v>
      </c>
      <c r="G110" s="6">
        <f t="shared" si="1"/>
        <v>0.45459340659340658</v>
      </c>
    </row>
    <row r="111" spans="3:7" x14ac:dyDescent="0.25">
      <c r="C111" s="31"/>
      <c r="D111" s="12" t="s">
        <v>20</v>
      </c>
      <c r="E111" s="8">
        <v>52.18</v>
      </c>
      <c r="F111" s="7">
        <v>36130</v>
      </c>
      <c r="G111" s="6">
        <f t="shared" si="1"/>
        <v>0.45872527472527475</v>
      </c>
    </row>
    <row r="112" spans="3:7" x14ac:dyDescent="0.25">
      <c r="C112" s="31">
        <v>1999</v>
      </c>
      <c r="D112" s="12" t="s">
        <v>9</v>
      </c>
      <c r="E112" s="8">
        <v>53.34</v>
      </c>
      <c r="F112" s="7">
        <v>36161</v>
      </c>
      <c r="G112" s="6">
        <f t="shared" si="1"/>
        <v>0.46892307692307694</v>
      </c>
    </row>
    <row r="113" spans="3:7" x14ac:dyDescent="0.25">
      <c r="C113" s="31"/>
      <c r="D113" s="12" t="s">
        <v>10</v>
      </c>
      <c r="E113" s="8">
        <v>54.24</v>
      </c>
      <c r="F113" s="7">
        <v>36192</v>
      </c>
      <c r="G113" s="6">
        <f t="shared" si="1"/>
        <v>0.47683516483516486</v>
      </c>
    </row>
    <row r="114" spans="3:7" x14ac:dyDescent="0.25">
      <c r="C114" s="31"/>
      <c r="D114" s="12" t="s">
        <v>11</v>
      </c>
      <c r="E114" s="8">
        <v>54.75</v>
      </c>
      <c r="F114" s="7">
        <v>36220</v>
      </c>
      <c r="G114" s="6">
        <f t="shared" si="1"/>
        <v>0.48131868131868133</v>
      </c>
    </row>
    <row r="115" spans="3:7" x14ac:dyDescent="0.25">
      <c r="C115" s="31"/>
      <c r="D115" s="12" t="s">
        <v>12</v>
      </c>
      <c r="E115" s="8">
        <v>55.18</v>
      </c>
      <c r="F115" s="7">
        <v>36251</v>
      </c>
      <c r="G115" s="6">
        <f t="shared" si="1"/>
        <v>0.48509890109890108</v>
      </c>
    </row>
    <row r="116" spans="3:7" x14ac:dyDescent="0.25">
      <c r="C116" s="31"/>
      <c r="D116" s="12" t="s">
        <v>13</v>
      </c>
      <c r="E116" s="8">
        <v>55.45</v>
      </c>
      <c r="F116" s="7">
        <v>36281</v>
      </c>
      <c r="G116" s="6">
        <f t="shared" si="1"/>
        <v>0.48747252747252751</v>
      </c>
    </row>
    <row r="117" spans="3:7" x14ac:dyDescent="0.25">
      <c r="C117" s="31"/>
      <c r="D117" s="12" t="s">
        <v>14</v>
      </c>
      <c r="E117" s="8">
        <v>55.6</v>
      </c>
      <c r="F117" s="7">
        <v>36312</v>
      </c>
      <c r="G117" s="6">
        <f t="shared" si="1"/>
        <v>0.4887912087912088</v>
      </c>
    </row>
    <row r="118" spans="3:7" x14ac:dyDescent="0.25">
      <c r="C118" s="31"/>
      <c r="D118" s="12" t="s">
        <v>15</v>
      </c>
      <c r="E118" s="8">
        <v>55.77</v>
      </c>
      <c r="F118" s="7">
        <v>36342</v>
      </c>
      <c r="G118" s="6">
        <f t="shared" si="1"/>
        <v>0.49028571428571432</v>
      </c>
    </row>
    <row r="119" spans="3:7" x14ac:dyDescent="0.25">
      <c r="C119" s="31"/>
      <c r="D119" s="12" t="s">
        <v>16</v>
      </c>
      <c r="E119" s="8">
        <v>56.05</v>
      </c>
      <c r="F119" s="7">
        <v>36373</v>
      </c>
      <c r="G119" s="6">
        <f t="shared" si="1"/>
        <v>0.49274725274725273</v>
      </c>
    </row>
    <row r="120" spans="3:7" x14ac:dyDescent="0.25">
      <c r="C120" s="31"/>
      <c r="D120" s="12" t="s">
        <v>17</v>
      </c>
      <c r="E120" s="8">
        <v>56.24</v>
      </c>
      <c r="F120" s="7">
        <v>36404</v>
      </c>
      <c r="G120" s="6">
        <f t="shared" si="1"/>
        <v>0.49441758241758244</v>
      </c>
    </row>
    <row r="121" spans="3:7" x14ac:dyDescent="0.25">
      <c r="C121" s="31"/>
      <c r="D121" s="12" t="s">
        <v>18</v>
      </c>
      <c r="E121" s="8">
        <v>56.43</v>
      </c>
      <c r="F121" s="7">
        <v>36434</v>
      </c>
      <c r="G121" s="6">
        <f t="shared" si="1"/>
        <v>0.49608791208791209</v>
      </c>
    </row>
    <row r="122" spans="3:7" x14ac:dyDescent="0.25">
      <c r="C122" s="31"/>
      <c r="D122" s="12" t="s">
        <v>19</v>
      </c>
      <c r="E122" s="8">
        <v>56.7</v>
      </c>
      <c r="F122" s="7">
        <v>36465</v>
      </c>
      <c r="G122" s="6">
        <f t="shared" si="1"/>
        <v>0.49846153846153851</v>
      </c>
    </row>
    <row r="123" spans="3:7" x14ac:dyDescent="0.25">
      <c r="C123" s="31"/>
      <c r="D123" s="12" t="s">
        <v>20</v>
      </c>
      <c r="E123" s="8">
        <v>57</v>
      </c>
      <c r="F123" s="7">
        <v>36495</v>
      </c>
      <c r="G123" s="6">
        <f t="shared" si="1"/>
        <v>0.50109890109890109</v>
      </c>
    </row>
    <row r="124" spans="3:7" x14ac:dyDescent="0.25">
      <c r="C124" s="31">
        <v>2000</v>
      </c>
      <c r="D124" s="12" t="s">
        <v>9</v>
      </c>
      <c r="E124" s="8">
        <v>57.74</v>
      </c>
      <c r="F124" s="7">
        <v>36526</v>
      </c>
      <c r="G124" s="6">
        <f t="shared" si="1"/>
        <v>0.50760439560439563</v>
      </c>
    </row>
    <row r="125" spans="3:7" x14ac:dyDescent="0.25">
      <c r="C125" s="31"/>
      <c r="D125" s="12" t="s">
        <v>10</v>
      </c>
      <c r="E125" s="8">
        <v>59.07</v>
      </c>
      <c r="F125" s="7">
        <v>36557</v>
      </c>
      <c r="G125" s="6">
        <f t="shared" si="1"/>
        <v>0.5192967032967033</v>
      </c>
    </row>
    <row r="126" spans="3:7" x14ac:dyDescent="0.25">
      <c r="C126" s="31"/>
      <c r="D126" s="12" t="s">
        <v>11</v>
      </c>
      <c r="E126" s="8">
        <v>60.08</v>
      </c>
      <c r="F126" s="7">
        <v>36586</v>
      </c>
      <c r="G126" s="6">
        <f t="shared" si="1"/>
        <v>0.5281758241758242</v>
      </c>
    </row>
    <row r="127" spans="3:7" x14ac:dyDescent="0.25">
      <c r="C127" s="31"/>
      <c r="D127" s="12" t="s">
        <v>12</v>
      </c>
      <c r="E127" s="8">
        <v>60.68</v>
      </c>
      <c r="F127" s="7">
        <v>36617</v>
      </c>
      <c r="G127" s="6">
        <f t="shared" si="1"/>
        <v>0.53345054945054948</v>
      </c>
    </row>
    <row r="128" spans="3:7" x14ac:dyDescent="0.25">
      <c r="C128" s="31"/>
      <c r="D128" s="12" t="s">
        <v>13</v>
      </c>
      <c r="E128" s="8">
        <v>60.99</v>
      </c>
      <c r="F128" s="7">
        <v>36647</v>
      </c>
      <c r="G128" s="6">
        <f t="shared" si="1"/>
        <v>0.53617582417582421</v>
      </c>
    </row>
    <row r="129" spans="3:7" x14ac:dyDescent="0.25">
      <c r="C129" s="31"/>
      <c r="D129" s="12" t="s">
        <v>14</v>
      </c>
      <c r="E129" s="8">
        <v>60.98</v>
      </c>
      <c r="F129" s="7">
        <v>36678</v>
      </c>
      <c r="G129" s="6">
        <f t="shared" si="1"/>
        <v>0.53608791208791207</v>
      </c>
    </row>
    <row r="130" spans="3:7" x14ac:dyDescent="0.25">
      <c r="C130" s="31"/>
      <c r="D130" s="12" t="s">
        <v>15</v>
      </c>
      <c r="E130" s="8">
        <v>60.96</v>
      </c>
      <c r="F130" s="7">
        <v>36708</v>
      </c>
      <c r="G130" s="6">
        <f t="shared" si="1"/>
        <v>0.53591208791208789</v>
      </c>
    </row>
    <row r="131" spans="3:7" x14ac:dyDescent="0.25">
      <c r="C131" s="31"/>
      <c r="D131" s="12" t="s">
        <v>16</v>
      </c>
      <c r="E131" s="8">
        <v>61.15</v>
      </c>
      <c r="F131" s="7">
        <v>36739</v>
      </c>
      <c r="G131" s="6">
        <f t="shared" si="1"/>
        <v>0.53758241758241754</v>
      </c>
    </row>
    <row r="132" spans="3:7" x14ac:dyDescent="0.25">
      <c r="C132" s="31"/>
      <c r="D132" s="12" t="s">
        <v>17</v>
      </c>
      <c r="E132" s="8">
        <v>61.41</v>
      </c>
      <c r="F132" s="7">
        <v>36770</v>
      </c>
      <c r="G132" s="6">
        <f t="shared" si="1"/>
        <v>0.53986813186813187</v>
      </c>
    </row>
    <row r="133" spans="3:7" x14ac:dyDescent="0.25">
      <c r="C133" s="31"/>
      <c r="D133" s="12" t="s">
        <v>18</v>
      </c>
      <c r="E133" s="8">
        <v>61.5</v>
      </c>
      <c r="F133" s="7">
        <v>36800</v>
      </c>
      <c r="G133" s="6">
        <f t="shared" ref="G133:G196" si="2">E133/$E$285</f>
        <v>0.54065934065934063</v>
      </c>
    </row>
    <row r="134" spans="3:7" x14ac:dyDescent="0.25">
      <c r="C134" s="31"/>
      <c r="D134" s="12" t="s">
        <v>19</v>
      </c>
      <c r="E134" s="8">
        <v>61.71</v>
      </c>
      <c r="F134" s="7">
        <v>36831</v>
      </c>
      <c r="G134" s="6">
        <f t="shared" si="2"/>
        <v>0.54250549450549457</v>
      </c>
    </row>
    <row r="135" spans="3:7" x14ac:dyDescent="0.25">
      <c r="C135" s="31"/>
      <c r="D135" s="12" t="s">
        <v>20</v>
      </c>
      <c r="E135" s="8">
        <v>61.99</v>
      </c>
      <c r="F135" s="7">
        <v>36861</v>
      </c>
      <c r="G135" s="6">
        <f t="shared" si="2"/>
        <v>0.54496703296703297</v>
      </c>
    </row>
    <row r="136" spans="3:7" x14ac:dyDescent="0.25">
      <c r="C136" s="31">
        <v>2001</v>
      </c>
      <c r="D136" s="12" t="s">
        <v>9</v>
      </c>
      <c r="E136" s="8">
        <v>62.64</v>
      </c>
      <c r="F136" s="7">
        <v>36892</v>
      </c>
      <c r="G136" s="6">
        <f t="shared" si="2"/>
        <v>0.55068131868131864</v>
      </c>
    </row>
    <row r="137" spans="3:7" x14ac:dyDescent="0.25">
      <c r="C137" s="31"/>
      <c r="D137" s="12" t="s">
        <v>10</v>
      </c>
      <c r="E137" s="8">
        <v>63.83</v>
      </c>
      <c r="F137" s="7">
        <v>36923</v>
      </c>
      <c r="G137" s="6">
        <f t="shared" si="2"/>
        <v>0.56114285714285717</v>
      </c>
    </row>
    <row r="138" spans="3:7" x14ac:dyDescent="0.25">
      <c r="C138" s="31"/>
      <c r="D138" s="12" t="s">
        <v>11</v>
      </c>
      <c r="E138" s="8">
        <v>64.77</v>
      </c>
      <c r="F138" s="7">
        <v>36951</v>
      </c>
      <c r="G138" s="6">
        <f t="shared" si="2"/>
        <v>0.56940659340659339</v>
      </c>
    </row>
    <row r="139" spans="3:7" x14ac:dyDescent="0.25">
      <c r="C139" s="31"/>
      <c r="D139" s="12" t="s">
        <v>12</v>
      </c>
      <c r="E139" s="8">
        <v>65.510000000000005</v>
      </c>
      <c r="F139" s="7">
        <v>36982</v>
      </c>
      <c r="G139" s="6">
        <f t="shared" si="2"/>
        <v>0.57591208791208792</v>
      </c>
    </row>
    <row r="140" spans="3:7" x14ac:dyDescent="0.25">
      <c r="C140" s="31"/>
      <c r="D140" s="12" t="s">
        <v>13</v>
      </c>
      <c r="E140" s="8">
        <v>65.790000000000006</v>
      </c>
      <c r="F140" s="7">
        <v>37012</v>
      </c>
      <c r="G140" s="6">
        <f t="shared" si="2"/>
        <v>0.57837362637362644</v>
      </c>
    </row>
    <row r="141" spans="3:7" x14ac:dyDescent="0.25">
      <c r="C141" s="31"/>
      <c r="D141" s="12" t="s">
        <v>14</v>
      </c>
      <c r="E141" s="8">
        <v>65.819999999999993</v>
      </c>
      <c r="F141" s="7">
        <v>37043</v>
      </c>
      <c r="G141" s="6">
        <f t="shared" si="2"/>
        <v>0.57863736263736254</v>
      </c>
    </row>
    <row r="142" spans="3:7" x14ac:dyDescent="0.25">
      <c r="C142" s="31"/>
      <c r="D142" s="12" t="s">
        <v>15</v>
      </c>
      <c r="E142" s="8">
        <v>65.89</v>
      </c>
      <c r="F142" s="7">
        <v>37073</v>
      </c>
      <c r="G142" s="6">
        <f t="shared" si="2"/>
        <v>0.57925274725274722</v>
      </c>
    </row>
    <row r="143" spans="3:7" x14ac:dyDescent="0.25">
      <c r="C143" s="31"/>
      <c r="D143" s="12" t="s">
        <v>16</v>
      </c>
      <c r="E143" s="8">
        <v>66.06</v>
      </c>
      <c r="F143" s="7">
        <v>37104</v>
      </c>
      <c r="G143" s="6">
        <f t="shared" si="2"/>
        <v>0.58074725274725281</v>
      </c>
    </row>
    <row r="144" spans="3:7" x14ac:dyDescent="0.25">
      <c r="C144" s="31"/>
      <c r="D144" s="12" t="s">
        <v>17</v>
      </c>
      <c r="E144" s="8">
        <v>66.3</v>
      </c>
      <c r="F144" s="7">
        <v>37135</v>
      </c>
      <c r="G144" s="6">
        <f t="shared" si="2"/>
        <v>0.58285714285714285</v>
      </c>
    </row>
    <row r="145" spans="3:7" x14ac:dyDescent="0.25">
      <c r="C145" s="31"/>
      <c r="D145" s="12" t="s">
        <v>18</v>
      </c>
      <c r="E145" s="8">
        <v>66.430000000000007</v>
      </c>
      <c r="F145" s="7">
        <v>37165</v>
      </c>
      <c r="G145" s="6">
        <f t="shared" si="2"/>
        <v>0.58400000000000007</v>
      </c>
    </row>
    <row r="146" spans="3:7" x14ac:dyDescent="0.25">
      <c r="C146" s="31"/>
      <c r="D146" s="12" t="s">
        <v>19</v>
      </c>
      <c r="E146" s="8">
        <v>66.5</v>
      </c>
      <c r="F146" s="7">
        <v>37196</v>
      </c>
      <c r="G146" s="6">
        <f t="shared" si="2"/>
        <v>0.58461538461538465</v>
      </c>
    </row>
    <row r="147" spans="3:7" x14ac:dyDescent="0.25">
      <c r="C147" s="31"/>
      <c r="D147" s="12" t="s">
        <v>20</v>
      </c>
      <c r="E147" s="8">
        <v>66.73</v>
      </c>
      <c r="F147" s="7">
        <v>37226</v>
      </c>
      <c r="G147" s="6">
        <f t="shared" si="2"/>
        <v>0.58663736263736266</v>
      </c>
    </row>
    <row r="148" spans="3:7" x14ac:dyDescent="0.25">
      <c r="C148" s="31">
        <v>2002</v>
      </c>
      <c r="D148" s="12" t="s">
        <v>9</v>
      </c>
      <c r="E148" s="8">
        <v>67.260000000000005</v>
      </c>
      <c r="F148" s="7">
        <v>37257</v>
      </c>
      <c r="G148" s="6">
        <f t="shared" si="2"/>
        <v>0.59129670329670336</v>
      </c>
    </row>
    <row r="149" spans="3:7" x14ac:dyDescent="0.25">
      <c r="C149" s="31"/>
      <c r="D149" s="12" t="s">
        <v>10</v>
      </c>
      <c r="E149" s="8">
        <v>68.11</v>
      </c>
      <c r="F149" s="7">
        <v>37288</v>
      </c>
      <c r="G149" s="6">
        <f t="shared" si="2"/>
        <v>0.59876923076923072</v>
      </c>
    </row>
    <row r="150" spans="3:7" x14ac:dyDescent="0.25">
      <c r="C150" s="31"/>
      <c r="D150" s="12" t="s">
        <v>11</v>
      </c>
      <c r="E150" s="8">
        <v>68.59</v>
      </c>
      <c r="F150" s="7">
        <v>37316</v>
      </c>
      <c r="G150" s="6">
        <f t="shared" si="2"/>
        <v>0.60298901098901103</v>
      </c>
    </row>
    <row r="151" spans="3:7" x14ac:dyDescent="0.25">
      <c r="C151" s="31"/>
      <c r="D151" s="12" t="s">
        <v>12</v>
      </c>
      <c r="E151" s="8">
        <v>69.22</v>
      </c>
      <c r="F151" s="7">
        <v>37347</v>
      </c>
      <c r="G151" s="6">
        <f t="shared" si="2"/>
        <v>0.60852747252747252</v>
      </c>
    </row>
    <row r="152" spans="3:7" x14ac:dyDescent="0.25">
      <c r="C152" s="31"/>
      <c r="D152" s="12" t="s">
        <v>13</v>
      </c>
      <c r="E152" s="8">
        <v>69.63</v>
      </c>
      <c r="F152" s="7">
        <v>37377</v>
      </c>
      <c r="G152" s="6">
        <f t="shared" si="2"/>
        <v>0.61213186813186804</v>
      </c>
    </row>
    <row r="153" spans="3:7" x14ac:dyDescent="0.25">
      <c r="C153" s="31"/>
      <c r="D153" s="12" t="s">
        <v>14</v>
      </c>
      <c r="E153" s="8">
        <v>69.930000000000007</v>
      </c>
      <c r="F153" s="7">
        <v>37408</v>
      </c>
      <c r="G153" s="6">
        <f t="shared" si="2"/>
        <v>0.61476923076923085</v>
      </c>
    </row>
    <row r="154" spans="3:7" x14ac:dyDescent="0.25">
      <c r="C154" s="31"/>
      <c r="D154" s="12" t="s">
        <v>15</v>
      </c>
      <c r="E154" s="8">
        <v>69.94</v>
      </c>
      <c r="F154" s="7">
        <v>37438</v>
      </c>
      <c r="G154" s="6">
        <f t="shared" si="2"/>
        <v>0.61485714285714288</v>
      </c>
    </row>
    <row r="155" spans="3:7" x14ac:dyDescent="0.25">
      <c r="C155" s="31"/>
      <c r="D155" s="12" t="s">
        <v>16</v>
      </c>
      <c r="E155" s="8">
        <v>70.010000000000005</v>
      </c>
      <c r="F155" s="7">
        <v>37469</v>
      </c>
      <c r="G155" s="6">
        <f t="shared" si="2"/>
        <v>0.61547252747252756</v>
      </c>
    </row>
    <row r="156" spans="3:7" x14ac:dyDescent="0.25">
      <c r="C156" s="31"/>
      <c r="D156" s="12" t="s">
        <v>17</v>
      </c>
      <c r="E156" s="8">
        <v>70.260000000000005</v>
      </c>
      <c r="F156" s="7">
        <v>37500</v>
      </c>
      <c r="G156" s="6">
        <f t="shared" si="2"/>
        <v>0.61767032967032975</v>
      </c>
    </row>
    <row r="157" spans="3:7" x14ac:dyDescent="0.25">
      <c r="C157" s="31"/>
      <c r="D157" s="12" t="s">
        <v>18</v>
      </c>
      <c r="E157" s="8">
        <v>70.66</v>
      </c>
      <c r="F157" s="7">
        <v>37530</v>
      </c>
      <c r="G157" s="6">
        <f t="shared" si="2"/>
        <v>0.62118681318681312</v>
      </c>
    </row>
    <row r="158" spans="3:7" x14ac:dyDescent="0.25">
      <c r="C158" s="31"/>
      <c r="D158" s="12" t="s">
        <v>19</v>
      </c>
      <c r="E158" s="8">
        <v>71.2</v>
      </c>
      <c r="F158" s="7">
        <v>37561</v>
      </c>
      <c r="G158" s="6">
        <f t="shared" si="2"/>
        <v>0.62593406593406598</v>
      </c>
    </row>
    <row r="159" spans="3:7" x14ac:dyDescent="0.25">
      <c r="C159" s="31"/>
      <c r="D159" s="12" t="s">
        <v>20</v>
      </c>
      <c r="E159" s="8">
        <v>71.400000000000006</v>
      </c>
      <c r="F159" s="7">
        <v>37591</v>
      </c>
      <c r="G159" s="6">
        <f t="shared" si="2"/>
        <v>0.62769230769230777</v>
      </c>
    </row>
    <row r="160" spans="3:7" x14ac:dyDescent="0.25">
      <c r="C160" s="31">
        <v>2003</v>
      </c>
      <c r="D160" s="12" t="s">
        <v>9</v>
      </c>
      <c r="E160" s="8">
        <v>72.23</v>
      </c>
      <c r="F160" s="7">
        <v>37622</v>
      </c>
      <c r="G160" s="6">
        <f t="shared" si="2"/>
        <v>0.63498901098901106</v>
      </c>
    </row>
    <row r="161" spans="3:7" x14ac:dyDescent="0.25">
      <c r="C161" s="31"/>
      <c r="D161" s="12" t="s">
        <v>10</v>
      </c>
      <c r="E161" s="8">
        <v>73.040000000000006</v>
      </c>
      <c r="F161" s="7">
        <v>37653</v>
      </c>
      <c r="G161" s="6">
        <f t="shared" si="2"/>
        <v>0.64210989010989017</v>
      </c>
    </row>
    <row r="162" spans="3:7" x14ac:dyDescent="0.25">
      <c r="C162" s="31"/>
      <c r="D162" s="12" t="s">
        <v>11</v>
      </c>
      <c r="E162" s="8">
        <v>73.8</v>
      </c>
      <c r="F162" s="7">
        <v>37681</v>
      </c>
      <c r="G162" s="6">
        <f t="shared" si="2"/>
        <v>0.64879120879120877</v>
      </c>
    </row>
    <row r="163" spans="3:7" x14ac:dyDescent="0.25">
      <c r="C163" s="31"/>
      <c r="D163" s="12" t="s">
        <v>12</v>
      </c>
      <c r="E163" s="8">
        <v>74.650000000000006</v>
      </c>
      <c r="F163" s="7">
        <v>37712</v>
      </c>
      <c r="G163" s="6">
        <f t="shared" si="2"/>
        <v>0.65626373626373635</v>
      </c>
    </row>
    <row r="164" spans="3:7" x14ac:dyDescent="0.25">
      <c r="C164" s="31"/>
      <c r="D164" s="12" t="s">
        <v>13</v>
      </c>
      <c r="E164" s="8">
        <v>75.010000000000005</v>
      </c>
      <c r="F164" s="7">
        <v>37742</v>
      </c>
      <c r="G164" s="6">
        <f t="shared" si="2"/>
        <v>0.65942857142857148</v>
      </c>
    </row>
    <row r="165" spans="3:7" x14ac:dyDescent="0.25">
      <c r="C165" s="31"/>
      <c r="D165" s="12" t="s">
        <v>14</v>
      </c>
      <c r="E165" s="8">
        <v>74.97</v>
      </c>
      <c r="F165" s="7">
        <v>37773</v>
      </c>
      <c r="G165" s="6">
        <f t="shared" si="2"/>
        <v>0.65907692307692312</v>
      </c>
    </row>
    <row r="166" spans="3:7" x14ac:dyDescent="0.25">
      <c r="C166" s="31"/>
      <c r="D166" s="12" t="s">
        <v>15</v>
      </c>
      <c r="E166" s="8">
        <v>74.86</v>
      </c>
      <c r="F166" s="7">
        <v>37803</v>
      </c>
      <c r="G166" s="6">
        <f t="shared" si="2"/>
        <v>0.65810989010989007</v>
      </c>
    </row>
    <row r="167" spans="3:7" x14ac:dyDescent="0.25">
      <c r="C167" s="31"/>
      <c r="D167" s="12" t="s">
        <v>16</v>
      </c>
      <c r="E167" s="8">
        <v>75.099999999999994</v>
      </c>
      <c r="F167" s="7">
        <v>37834</v>
      </c>
      <c r="G167" s="6">
        <f t="shared" si="2"/>
        <v>0.66021978021978012</v>
      </c>
    </row>
    <row r="168" spans="3:7" x14ac:dyDescent="0.25">
      <c r="C168" s="31"/>
      <c r="D168" s="12" t="s">
        <v>17</v>
      </c>
      <c r="E168" s="8">
        <v>75.260000000000005</v>
      </c>
      <c r="F168" s="7">
        <v>37865</v>
      </c>
      <c r="G168" s="6">
        <f t="shared" si="2"/>
        <v>0.66162637362637367</v>
      </c>
    </row>
    <row r="169" spans="3:7" x14ac:dyDescent="0.25">
      <c r="C169" s="31"/>
      <c r="D169" s="12" t="s">
        <v>18</v>
      </c>
      <c r="E169" s="8">
        <v>75.31</v>
      </c>
      <c r="F169" s="7">
        <v>37895</v>
      </c>
      <c r="G169" s="6">
        <f t="shared" si="2"/>
        <v>0.66206593406593406</v>
      </c>
    </row>
    <row r="170" spans="3:7" x14ac:dyDescent="0.25">
      <c r="C170" s="31"/>
      <c r="D170" s="12" t="s">
        <v>19</v>
      </c>
      <c r="E170" s="8">
        <v>75.569999999999993</v>
      </c>
      <c r="F170" s="7">
        <v>37926</v>
      </c>
      <c r="G170" s="6">
        <f t="shared" si="2"/>
        <v>0.66435164835164828</v>
      </c>
    </row>
    <row r="171" spans="3:7" x14ac:dyDescent="0.25">
      <c r="C171" s="31"/>
      <c r="D171" s="12" t="s">
        <v>20</v>
      </c>
      <c r="E171" s="8">
        <v>76.03</v>
      </c>
      <c r="F171" s="7">
        <v>37956</v>
      </c>
      <c r="G171" s="6">
        <f t="shared" si="2"/>
        <v>0.66839560439560441</v>
      </c>
    </row>
    <row r="172" spans="3:7" x14ac:dyDescent="0.25">
      <c r="C172" s="31">
        <v>2004</v>
      </c>
      <c r="D172" s="12" t="s">
        <v>9</v>
      </c>
      <c r="E172" s="8">
        <v>76.7</v>
      </c>
      <c r="F172" s="7">
        <v>37987</v>
      </c>
      <c r="G172" s="6">
        <f t="shared" si="2"/>
        <v>0.67428571428571427</v>
      </c>
    </row>
    <row r="173" spans="3:7" x14ac:dyDescent="0.25">
      <c r="C173" s="31"/>
      <c r="D173" s="12" t="s">
        <v>10</v>
      </c>
      <c r="E173" s="8">
        <v>77.62</v>
      </c>
      <c r="F173" s="7">
        <v>38018</v>
      </c>
      <c r="G173" s="6">
        <f t="shared" si="2"/>
        <v>0.68237362637362642</v>
      </c>
    </row>
    <row r="174" spans="3:7" x14ac:dyDescent="0.25">
      <c r="C174" s="31"/>
      <c r="D174" s="12" t="s">
        <v>11</v>
      </c>
      <c r="E174" s="8">
        <v>78.39</v>
      </c>
      <c r="F174" s="7">
        <v>38047</v>
      </c>
      <c r="G174" s="6">
        <f t="shared" si="2"/>
        <v>0.68914285714285717</v>
      </c>
    </row>
    <row r="175" spans="3:7" x14ac:dyDescent="0.25">
      <c r="C175" s="31"/>
      <c r="D175" s="12" t="s">
        <v>12</v>
      </c>
      <c r="E175" s="8">
        <v>78.739999999999995</v>
      </c>
      <c r="F175" s="7">
        <v>38078</v>
      </c>
      <c r="G175" s="6">
        <f t="shared" si="2"/>
        <v>0.69221978021978015</v>
      </c>
    </row>
    <row r="176" spans="3:7" x14ac:dyDescent="0.25">
      <c r="C176" s="31"/>
      <c r="D176" s="12" t="s">
        <v>13</v>
      </c>
      <c r="E176" s="8">
        <v>79.040000000000006</v>
      </c>
      <c r="F176" s="7">
        <v>38108</v>
      </c>
      <c r="G176" s="6">
        <f t="shared" si="2"/>
        <v>0.69485714285714295</v>
      </c>
    </row>
    <row r="177" spans="3:7" x14ac:dyDescent="0.25">
      <c r="C177" s="31"/>
      <c r="D177" s="12" t="s">
        <v>14</v>
      </c>
      <c r="E177" s="8">
        <v>79.52</v>
      </c>
      <c r="F177" s="7">
        <v>38139</v>
      </c>
      <c r="G177" s="6">
        <f t="shared" si="2"/>
        <v>0.69907692307692304</v>
      </c>
    </row>
    <row r="178" spans="3:7" x14ac:dyDescent="0.25">
      <c r="C178" s="31"/>
      <c r="D178" s="12" t="s">
        <v>15</v>
      </c>
      <c r="E178" s="8">
        <v>79.5</v>
      </c>
      <c r="F178" s="7">
        <v>38169</v>
      </c>
      <c r="G178" s="6">
        <f t="shared" si="2"/>
        <v>0.69890109890109886</v>
      </c>
    </row>
    <row r="179" spans="3:7" x14ac:dyDescent="0.25">
      <c r="C179" s="31"/>
      <c r="D179" s="12" t="s">
        <v>16</v>
      </c>
      <c r="E179" s="8">
        <v>79.52</v>
      </c>
      <c r="F179" s="7">
        <v>38200</v>
      </c>
      <c r="G179" s="6">
        <f t="shared" si="2"/>
        <v>0.69907692307692304</v>
      </c>
    </row>
    <row r="180" spans="3:7" x14ac:dyDescent="0.25">
      <c r="C180" s="31"/>
      <c r="D180" s="12" t="s">
        <v>17</v>
      </c>
      <c r="E180" s="8">
        <v>79.760000000000005</v>
      </c>
      <c r="F180" s="7">
        <v>38231</v>
      </c>
      <c r="G180" s="6">
        <f t="shared" si="2"/>
        <v>0.7011868131868132</v>
      </c>
    </row>
    <row r="181" spans="3:7" x14ac:dyDescent="0.25">
      <c r="C181" s="31"/>
      <c r="D181" s="12" t="s">
        <v>18</v>
      </c>
      <c r="E181" s="8">
        <v>79.75</v>
      </c>
      <c r="F181" s="7">
        <v>38261</v>
      </c>
      <c r="G181" s="6">
        <f t="shared" si="2"/>
        <v>0.70109890109890105</v>
      </c>
    </row>
    <row r="182" spans="3:7" x14ac:dyDescent="0.25">
      <c r="C182" s="31"/>
      <c r="D182" s="12" t="s">
        <v>19</v>
      </c>
      <c r="E182" s="8">
        <v>79.97</v>
      </c>
      <c r="F182" s="7">
        <v>38292</v>
      </c>
      <c r="G182" s="6">
        <f t="shared" si="2"/>
        <v>0.70303296703296703</v>
      </c>
    </row>
    <row r="183" spans="3:7" x14ac:dyDescent="0.25">
      <c r="C183" s="31"/>
      <c r="D183" s="12" t="s">
        <v>20</v>
      </c>
      <c r="E183" s="8">
        <v>80.209999999999994</v>
      </c>
      <c r="F183" s="7">
        <v>38322</v>
      </c>
      <c r="G183" s="6">
        <f t="shared" si="2"/>
        <v>0.70514285714285707</v>
      </c>
    </row>
    <row r="184" spans="3:7" x14ac:dyDescent="0.25">
      <c r="C184" s="31">
        <v>2005</v>
      </c>
      <c r="D184" s="12" t="s">
        <v>9</v>
      </c>
      <c r="E184" s="8">
        <v>80.87</v>
      </c>
      <c r="F184" s="7">
        <v>38353</v>
      </c>
      <c r="G184" s="6">
        <f t="shared" si="2"/>
        <v>0.710945054945055</v>
      </c>
    </row>
    <row r="185" spans="3:7" x14ac:dyDescent="0.25">
      <c r="C185" s="31"/>
      <c r="D185" s="12" t="s">
        <v>10</v>
      </c>
      <c r="E185" s="8">
        <v>81.7</v>
      </c>
      <c r="F185" s="7">
        <v>38384</v>
      </c>
      <c r="G185" s="6">
        <f t="shared" si="2"/>
        <v>0.71824175824175829</v>
      </c>
    </row>
    <row r="186" spans="3:7" x14ac:dyDescent="0.25">
      <c r="C186" s="31"/>
      <c r="D186" s="12" t="s">
        <v>11</v>
      </c>
      <c r="E186" s="8">
        <v>82.33</v>
      </c>
      <c r="F186" s="7">
        <v>38412</v>
      </c>
      <c r="G186" s="6">
        <f t="shared" si="2"/>
        <v>0.72378021978021978</v>
      </c>
    </row>
    <row r="187" spans="3:7" x14ac:dyDescent="0.25">
      <c r="C187" s="31"/>
      <c r="D187" s="12" t="s">
        <v>12</v>
      </c>
      <c r="E187" s="8">
        <v>82.69</v>
      </c>
      <c r="F187" s="7">
        <v>38443</v>
      </c>
      <c r="G187" s="6">
        <f t="shared" si="2"/>
        <v>0.7269450549450549</v>
      </c>
    </row>
    <row r="188" spans="3:7" x14ac:dyDescent="0.25">
      <c r="C188" s="31"/>
      <c r="D188" s="12" t="s">
        <v>13</v>
      </c>
      <c r="E188" s="8">
        <v>83.03</v>
      </c>
      <c r="F188" s="7">
        <v>38473</v>
      </c>
      <c r="G188" s="6">
        <f t="shared" si="2"/>
        <v>0.72993406593406596</v>
      </c>
    </row>
    <row r="189" spans="3:7" x14ac:dyDescent="0.25">
      <c r="C189" s="31"/>
      <c r="D189" s="12" t="s">
        <v>14</v>
      </c>
      <c r="E189" s="8">
        <v>83.36</v>
      </c>
      <c r="F189" s="7">
        <v>38504</v>
      </c>
      <c r="G189" s="6">
        <f t="shared" si="2"/>
        <v>0.73283516483516487</v>
      </c>
    </row>
    <row r="190" spans="3:7" x14ac:dyDescent="0.25">
      <c r="C190" s="31"/>
      <c r="D190" s="12" t="s">
        <v>15</v>
      </c>
      <c r="E190" s="8">
        <v>83.4</v>
      </c>
      <c r="F190" s="7">
        <v>38534</v>
      </c>
      <c r="G190" s="6">
        <f t="shared" si="2"/>
        <v>0.73318681318681322</v>
      </c>
    </row>
    <row r="191" spans="3:7" x14ac:dyDescent="0.25">
      <c r="C191" s="31"/>
      <c r="D191" s="12" t="s">
        <v>16</v>
      </c>
      <c r="E191" s="8">
        <v>83.4</v>
      </c>
      <c r="F191" s="7">
        <v>38565</v>
      </c>
      <c r="G191" s="6">
        <f t="shared" si="2"/>
        <v>0.73318681318681322</v>
      </c>
    </row>
    <row r="192" spans="3:7" x14ac:dyDescent="0.25">
      <c r="C192" s="31"/>
      <c r="D192" s="12" t="s">
        <v>17</v>
      </c>
      <c r="E192" s="8">
        <v>83.76</v>
      </c>
      <c r="F192" s="7">
        <v>38596</v>
      </c>
      <c r="G192" s="6">
        <f t="shared" si="2"/>
        <v>0.73635164835164835</v>
      </c>
    </row>
    <row r="193" spans="3:7" x14ac:dyDescent="0.25">
      <c r="C193" s="31"/>
      <c r="D193" s="12" t="s">
        <v>18</v>
      </c>
      <c r="E193" s="8">
        <v>83.95</v>
      </c>
      <c r="F193" s="7">
        <v>38626</v>
      </c>
      <c r="G193" s="6">
        <f t="shared" si="2"/>
        <v>0.738021978021978</v>
      </c>
    </row>
    <row r="194" spans="3:7" x14ac:dyDescent="0.25">
      <c r="C194" s="31"/>
      <c r="D194" s="12" t="s">
        <v>19</v>
      </c>
      <c r="E194" s="8">
        <v>84.05</v>
      </c>
      <c r="F194" s="7">
        <v>38657</v>
      </c>
      <c r="G194" s="6">
        <f t="shared" si="2"/>
        <v>0.7389010989010989</v>
      </c>
    </row>
    <row r="195" spans="3:7" x14ac:dyDescent="0.25">
      <c r="C195" s="31"/>
      <c r="D195" s="12" t="s">
        <v>20</v>
      </c>
      <c r="E195" s="8">
        <v>84.1</v>
      </c>
      <c r="F195" s="7">
        <v>38687</v>
      </c>
      <c r="G195" s="6">
        <f t="shared" si="2"/>
        <v>0.73934065934065929</v>
      </c>
    </row>
    <row r="196" spans="3:7" x14ac:dyDescent="0.25">
      <c r="C196" s="31">
        <v>2006</v>
      </c>
      <c r="D196" s="12" t="s">
        <v>9</v>
      </c>
      <c r="E196" s="8">
        <v>84.56</v>
      </c>
      <c r="F196" s="7">
        <v>38718</v>
      </c>
      <c r="G196" s="6">
        <f t="shared" si="2"/>
        <v>0.74338461538461542</v>
      </c>
    </row>
    <row r="197" spans="3:7" x14ac:dyDescent="0.25">
      <c r="C197" s="31"/>
      <c r="D197" s="12" t="s">
        <v>10</v>
      </c>
      <c r="E197" s="8">
        <v>85.11</v>
      </c>
      <c r="F197" s="7">
        <v>38749</v>
      </c>
      <c r="G197" s="6">
        <f t="shared" ref="G197:G260" si="3">E197/$E$285</f>
        <v>0.7482197802197802</v>
      </c>
    </row>
    <row r="198" spans="3:7" x14ac:dyDescent="0.25">
      <c r="C198" s="31"/>
      <c r="D198" s="12" t="s">
        <v>11</v>
      </c>
      <c r="E198" s="8">
        <v>85.71</v>
      </c>
      <c r="F198" s="7">
        <v>38777</v>
      </c>
      <c r="G198" s="6">
        <f t="shared" si="3"/>
        <v>0.75349450549450547</v>
      </c>
    </row>
    <row r="199" spans="3:7" x14ac:dyDescent="0.25">
      <c r="C199" s="31"/>
      <c r="D199" s="12" t="s">
        <v>12</v>
      </c>
      <c r="E199" s="8">
        <v>86.1</v>
      </c>
      <c r="F199" s="7">
        <v>38808</v>
      </c>
      <c r="G199" s="6">
        <f t="shared" si="3"/>
        <v>0.75692307692307692</v>
      </c>
    </row>
    <row r="200" spans="3:7" x14ac:dyDescent="0.25">
      <c r="C200" s="31"/>
      <c r="D200" s="12" t="s">
        <v>13</v>
      </c>
      <c r="E200" s="8">
        <v>86.38</v>
      </c>
      <c r="F200" s="7">
        <v>38838</v>
      </c>
      <c r="G200" s="6">
        <f t="shared" si="3"/>
        <v>0.75938461538461532</v>
      </c>
    </row>
    <row r="201" spans="3:7" x14ac:dyDescent="0.25">
      <c r="C201" s="31"/>
      <c r="D201" s="12" t="s">
        <v>14</v>
      </c>
      <c r="E201" s="8">
        <v>86.64</v>
      </c>
      <c r="F201" s="7">
        <v>38869</v>
      </c>
      <c r="G201" s="6">
        <f t="shared" si="3"/>
        <v>0.76167032967032966</v>
      </c>
    </row>
    <row r="202" spans="3:7" x14ac:dyDescent="0.25">
      <c r="C202" s="31"/>
      <c r="D202" s="12" t="s">
        <v>15</v>
      </c>
      <c r="E202" s="8">
        <v>87</v>
      </c>
      <c r="F202" s="7">
        <v>38899</v>
      </c>
      <c r="G202" s="6">
        <f t="shared" si="3"/>
        <v>0.76483516483516478</v>
      </c>
    </row>
    <row r="203" spans="3:7" x14ac:dyDescent="0.25">
      <c r="C203" s="31"/>
      <c r="D203" s="12" t="s">
        <v>16</v>
      </c>
      <c r="E203" s="8">
        <v>87.34</v>
      </c>
      <c r="F203" s="7">
        <v>38930</v>
      </c>
      <c r="G203" s="6">
        <f t="shared" si="3"/>
        <v>0.76782417582417584</v>
      </c>
    </row>
    <row r="204" spans="3:7" x14ac:dyDescent="0.25">
      <c r="C204" s="31"/>
      <c r="D204" s="12" t="s">
        <v>17</v>
      </c>
      <c r="E204" s="8">
        <v>87.59</v>
      </c>
      <c r="F204" s="7">
        <v>38961</v>
      </c>
      <c r="G204" s="6">
        <f t="shared" si="3"/>
        <v>0.77002197802197803</v>
      </c>
    </row>
    <row r="205" spans="3:7" x14ac:dyDescent="0.25">
      <c r="C205" s="31"/>
      <c r="D205" s="12" t="s">
        <v>18</v>
      </c>
      <c r="E205" s="8">
        <v>87.46</v>
      </c>
      <c r="F205" s="7">
        <v>38991</v>
      </c>
      <c r="G205" s="6">
        <f t="shared" si="3"/>
        <v>0.7688791208791208</v>
      </c>
    </row>
    <row r="206" spans="3:7" x14ac:dyDescent="0.25">
      <c r="C206" s="31"/>
      <c r="D206" s="12" t="s">
        <v>19</v>
      </c>
      <c r="E206" s="8">
        <v>87.67</v>
      </c>
      <c r="F206" s="7">
        <v>39022</v>
      </c>
      <c r="G206" s="6">
        <f t="shared" si="3"/>
        <v>0.77072527472527474</v>
      </c>
    </row>
    <row r="207" spans="3:7" x14ac:dyDescent="0.25">
      <c r="C207" s="31"/>
      <c r="D207" s="12" t="s">
        <v>20</v>
      </c>
      <c r="E207" s="8">
        <v>87.87</v>
      </c>
      <c r="F207" s="7">
        <v>39052</v>
      </c>
      <c r="G207" s="6">
        <f t="shared" si="3"/>
        <v>0.77248351648351654</v>
      </c>
    </row>
    <row r="208" spans="3:7" x14ac:dyDescent="0.25">
      <c r="C208" s="31">
        <v>2007</v>
      </c>
      <c r="D208" s="12" t="s">
        <v>9</v>
      </c>
      <c r="E208" s="8">
        <v>88.54</v>
      </c>
      <c r="F208" s="7">
        <v>39083</v>
      </c>
      <c r="G208" s="6">
        <f t="shared" si="3"/>
        <v>0.77837362637362639</v>
      </c>
    </row>
    <row r="209" spans="3:7" x14ac:dyDescent="0.25">
      <c r="C209" s="31"/>
      <c r="D209" s="12" t="s">
        <v>10</v>
      </c>
      <c r="E209" s="8">
        <v>89.58</v>
      </c>
      <c r="F209" s="7">
        <v>39114</v>
      </c>
      <c r="G209" s="6">
        <f t="shared" si="3"/>
        <v>0.78751648351648351</v>
      </c>
    </row>
    <row r="210" spans="3:7" x14ac:dyDescent="0.25">
      <c r="C210" s="31"/>
      <c r="D210" s="12" t="s">
        <v>11</v>
      </c>
      <c r="E210" s="8">
        <v>90.67</v>
      </c>
      <c r="F210" s="7">
        <v>39142</v>
      </c>
      <c r="G210" s="6">
        <f t="shared" si="3"/>
        <v>0.79709890109890114</v>
      </c>
    </row>
    <row r="211" spans="3:7" x14ac:dyDescent="0.25">
      <c r="C211" s="31"/>
      <c r="D211" s="12" t="s">
        <v>12</v>
      </c>
      <c r="E211" s="8">
        <v>91.48</v>
      </c>
      <c r="F211" s="7">
        <v>39173</v>
      </c>
      <c r="G211" s="6">
        <f t="shared" si="3"/>
        <v>0.80421978021978024</v>
      </c>
    </row>
    <row r="212" spans="3:7" x14ac:dyDescent="0.25">
      <c r="C212" s="31"/>
      <c r="D212" s="12" t="s">
        <v>13</v>
      </c>
      <c r="E212" s="8">
        <v>91.76</v>
      </c>
      <c r="F212" s="7">
        <v>39203</v>
      </c>
      <c r="G212" s="6">
        <f t="shared" si="3"/>
        <v>0.80668131868131876</v>
      </c>
    </row>
    <row r="213" spans="3:7" x14ac:dyDescent="0.25">
      <c r="C213" s="31"/>
      <c r="D213" s="12" t="s">
        <v>14</v>
      </c>
      <c r="E213" s="8">
        <v>91.87</v>
      </c>
      <c r="F213" s="7">
        <v>39234</v>
      </c>
      <c r="G213" s="6">
        <f t="shared" si="3"/>
        <v>0.80764835164835169</v>
      </c>
    </row>
    <row r="214" spans="3:7" x14ac:dyDescent="0.25">
      <c r="C214" s="31"/>
      <c r="D214" s="12" t="s">
        <v>15</v>
      </c>
      <c r="E214" s="8">
        <v>92.02</v>
      </c>
      <c r="F214" s="7">
        <v>39264</v>
      </c>
      <c r="G214" s="6">
        <f t="shared" si="3"/>
        <v>0.80896703296703298</v>
      </c>
    </row>
    <row r="215" spans="3:7" x14ac:dyDescent="0.25">
      <c r="C215" s="31"/>
      <c r="D215" s="12" t="s">
        <v>16</v>
      </c>
      <c r="E215" s="8">
        <v>91.9</v>
      </c>
      <c r="F215" s="7">
        <v>39295</v>
      </c>
      <c r="G215" s="6">
        <f t="shared" si="3"/>
        <v>0.80791208791208802</v>
      </c>
    </row>
    <row r="216" spans="3:7" x14ac:dyDescent="0.25">
      <c r="C216" s="31"/>
      <c r="D216" s="12" t="s">
        <v>17</v>
      </c>
      <c r="E216" s="8">
        <v>91.97</v>
      </c>
      <c r="F216" s="7">
        <v>39326</v>
      </c>
      <c r="G216" s="6">
        <f t="shared" si="3"/>
        <v>0.80852747252747248</v>
      </c>
    </row>
    <row r="217" spans="3:7" x14ac:dyDescent="0.25">
      <c r="C217" s="31"/>
      <c r="D217" s="12" t="s">
        <v>18</v>
      </c>
      <c r="E217" s="8">
        <v>91.98</v>
      </c>
      <c r="F217" s="7">
        <v>39356</v>
      </c>
      <c r="G217" s="6">
        <f t="shared" si="3"/>
        <v>0.80861538461538462</v>
      </c>
    </row>
    <row r="218" spans="3:7" x14ac:dyDescent="0.25">
      <c r="C218" s="31"/>
      <c r="D218" s="12" t="s">
        <v>19</v>
      </c>
      <c r="E218" s="8">
        <v>92.42</v>
      </c>
      <c r="F218" s="7">
        <v>39387</v>
      </c>
      <c r="G218" s="6">
        <f t="shared" si="3"/>
        <v>0.81248351648351647</v>
      </c>
    </row>
    <row r="219" spans="3:7" x14ac:dyDescent="0.25">
      <c r="C219" s="31"/>
      <c r="D219" s="12" t="s">
        <v>20</v>
      </c>
      <c r="E219" s="8">
        <v>92.87</v>
      </c>
      <c r="F219" s="7">
        <v>39417</v>
      </c>
      <c r="G219" s="6">
        <f t="shared" si="3"/>
        <v>0.81643956043956045</v>
      </c>
    </row>
    <row r="220" spans="3:7" x14ac:dyDescent="0.25">
      <c r="C220" s="31">
        <v>2008</v>
      </c>
      <c r="D220" s="12" t="s">
        <v>9</v>
      </c>
      <c r="E220" s="8">
        <v>93.85</v>
      </c>
      <c r="F220" s="7">
        <v>39448</v>
      </c>
      <c r="G220" s="6">
        <f t="shared" si="3"/>
        <v>0.82505494505494503</v>
      </c>
    </row>
    <row r="221" spans="3:7" x14ac:dyDescent="0.25">
      <c r="C221" s="31"/>
      <c r="D221" s="12" t="s">
        <v>10</v>
      </c>
      <c r="E221" s="8">
        <v>95.27</v>
      </c>
      <c r="F221" s="7">
        <v>39479</v>
      </c>
      <c r="G221" s="6">
        <f t="shared" si="3"/>
        <v>0.83753846153846145</v>
      </c>
    </row>
    <row r="222" spans="3:7" x14ac:dyDescent="0.25">
      <c r="C222" s="31"/>
      <c r="D222" s="12" t="s">
        <v>11</v>
      </c>
      <c r="E222" s="8">
        <v>96.04</v>
      </c>
      <c r="F222" s="7">
        <v>39508</v>
      </c>
      <c r="G222" s="6">
        <f t="shared" si="3"/>
        <v>0.84430769230769231</v>
      </c>
    </row>
    <row r="223" spans="3:7" x14ac:dyDescent="0.25">
      <c r="C223" s="31"/>
      <c r="D223" s="12" t="s">
        <v>12</v>
      </c>
      <c r="E223" s="8">
        <v>96.72</v>
      </c>
      <c r="F223" s="7">
        <v>39539</v>
      </c>
      <c r="G223" s="6">
        <f t="shared" si="3"/>
        <v>0.85028571428571431</v>
      </c>
    </row>
    <row r="224" spans="3:7" x14ac:dyDescent="0.25">
      <c r="C224" s="31"/>
      <c r="D224" s="12" t="s">
        <v>13</v>
      </c>
      <c r="E224" s="8">
        <v>97.62</v>
      </c>
      <c r="F224" s="7">
        <v>39569</v>
      </c>
      <c r="G224" s="6">
        <f t="shared" si="3"/>
        <v>0.85819780219780228</v>
      </c>
    </row>
    <row r="225" spans="3:7" x14ac:dyDescent="0.25">
      <c r="C225" s="31"/>
      <c r="D225" s="12" t="s">
        <v>14</v>
      </c>
      <c r="E225" s="8">
        <v>98.47</v>
      </c>
      <c r="F225" s="7">
        <v>39600</v>
      </c>
      <c r="G225" s="6">
        <f t="shared" si="3"/>
        <v>0.86567032967032964</v>
      </c>
    </row>
    <row r="226" spans="3:7" x14ac:dyDescent="0.25">
      <c r="C226" s="31"/>
      <c r="D226" s="12" t="s">
        <v>15</v>
      </c>
      <c r="E226" s="8">
        <v>98.94</v>
      </c>
      <c r="F226" s="7">
        <v>39630</v>
      </c>
      <c r="G226" s="6">
        <f t="shared" si="3"/>
        <v>0.86980219780219781</v>
      </c>
    </row>
    <row r="227" spans="3:7" x14ac:dyDescent="0.25">
      <c r="C227" s="31"/>
      <c r="D227" s="12" t="s">
        <v>16</v>
      </c>
      <c r="E227" s="8">
        <v>99.13</v>
      </c>
      <c r="F227" s="7">
        <v>39661</v>
      </c>
      <c r="G227" s="6">
        <f t="shared" si="3"/>
        <v>0.87147252747252746</v>
      </c>
    </row>
    <row r="228" spans="3:7" x14ac:dyDescent="0.25">
      <c r="C228" s="31"/>
      <c r="D228" s="12" t="s">
        <v>17</v>
      </c>
      <c r="E228" s="8">
        <v>98.94</v>
      </c>
      <c r="F228" s="7">
        <v>39692</v>
      </c>
      <c r="G228" s="6">
        <f t="shared" si="3"/>
        <v>0.86980219780219781</v>
      </c>
    </row>
    <row r="229" spans="3:7" x14ac:dyDescent="0.25">
      <c r="C229" s="31"/>
      <c r="D229" s="12" t="s">
        <v>18</v>
      </c>
      <c r="E229" s="8">
        <v>99.28</v>
      </c>
      <c r="F229" s="7">
        <v>39722</v>
      </c>
      <c r="G229" s="6">
        <f t="shared" si="3"/>
        <v>0.87279120879120875</v>
      </c>
    </row>
    <row r="230" spans="3:7" x14ac:dyDescent="0.25">
      <c r="C230" s="31"/>
      <c r="D230" s="12" t="s">
        <v>19</v>
      </c>
      <c r="E230" s="8">
        <v>99.56</v>
      </c>
      <c r="F230" s="7">
        <v>39753</v>
      </c>
      <c r="G230" s="6">
        <f t="shared" si="3"/>
        <v>0.87525274725274727</v>
      </c>
    </row>
    <row r="231" spans="3:7" x14ac:dyDescent="0.25">
      <c r="C231" s="31"/>
      <c r="D231" s="12" t="s">
        <v>20</v>
      </c>
      <c r="E231" s="8">
        <v>100</v>
      </c>
      <c r="F231" s="7">
        <v>39783</v>
      </c>
      <c r="G231" s="6">
        <f t="shared" si="3"/>
        <v>0.87912087912087911</v>
      </c>
    </row>
    <row r="232" spans="3:7" x14ac:dyDescent="0.25">
      <c r="C232" s="31">
        <v>2009</v>
      </c>
      <c r="D232" s="12" t="s">
        <v>9</v>
      </c>
      <c r="E232" s="8">
        <v>100.59</v>
      </c>
      <c r="F232" s="7">
        <v>39814</v>
      </c>
      <c r="G232" s="6">
        <f t="shared" si="3"/>
        <v>0.88430769230769235</v>
      </c>
    </row>
    <row r="233" spans="3:7" x14ac:dyDescent="0.25">
      <c r="C233" s="31"/>
      <c r="D233" s="12" t="s">
        <v>10</v>
      </c>
      <c r="E233" s="8">
        <v>101.43</v>
      </c>
      <c r="F233" s="7">
        <v>39845</v>
      </c>
      <c r="G233" s="6">
        <f t="shared" si="3"/>
        <v>0.89169230769230778</v>
      </c>
    </row>
    <row r="234" spans="3:7" x14ac:dyDescent="0.25">
      <c r="C234" s="31"/>
      <c r="D234" s="12" t="s">
        <v>11</v>
      </c>
      <c r="E234" s="8">
        <v>101.94</v>
      </c>
      <c r="F234" s="7">
        <v>39873</v>
      </c>
      <c r="G234" s="6">
        <f t="shared" si="3"/>
        <v>0.8961758241758242</v>
      </c>
    </row>
    <row r="235" spans="3:7" x14ac:dyDescent="0.25">
      <c r="C235" s="31"/>
      <c r="D235" s="12" t="s">
        <v>12</v>
      </c>
      <c r="E235" s="8">
        <v>102.26</v>
      </c>
      <c r="F235" s="7">
        <v>39904</v>
      </c>
      <c r="G235" s="6">
        <f t="shared" si="3"/>
        <v>0.89898901098901107</v>
      </c>
    </row>
    <row r="236" spans="3:7" x14ac:dyDescent="0.25">
      <c r="C236" s="31"/>
      <c r="D236" s="12" t="s">
        <v>13</v>
      </c>
      <c r="E236" s="8">
        <v>102.28</v>
      </c>
      <c r="F236" s="7">
        <v>39934</v>
      </c>
      <c r="G236" s="6">
        <f t="shared" si="3"/>
        <v>0.89916483516483514</v>
      </c>
    </row>
    <row r="237" spans="3:7" x14ac:dyDescent="0.25">
      <c r="C237" s="31"/>
      <c r="D237" s="12" t="s">
        <v>14</v>
      </c>
      <c r="E237" s="8">
        <v>102.22</v>
      </c>
      <c r="F237" s="7">
        <v>39965</v>
      </c>
      <c r="G237" s="6">
        <f t="shared" si="3"/>
        <v>0.8986373626373626</v>
      </c>
    </row>
    <row r="238" spans="3:7" x14ac:dyDescent="0.25">
      <c r="C238" s="31"/>
      <c r="D238" s="12" t="s">
        <v>15</v>
      </c>
      <c r="E238" s="8">
        <v>102.18</v>
      </c>
      <c r="F238" s="7">
        <v>39995</v>
      </c>
      <c r="G238" s="6">
        <f t="shared" si="3"/>
        <v>0.89828571428571435</v>
      </c>
    </row>
    <row r="239" spans="3:7" x14ac:dyDescent="0.25">
      <c r="C239" s="31"/>
      <c r="D239" s="12" t="s">
        <v>16</v>
      </c>
      <c r="E239" s="8">
        <v>102.23</v>
      </c>
      <c r="F239" s="7">
        <v>40026</v>
      </c>
      <c r="G239" s="6">
        <f t="shared" si="3"/>
        <v>0.89872527472527475</v>
      </c>
    </row>
    <row r="240" spans="3:7" x14ac:dyDescent="0.25">
      <c r="C240" s="31"/>
      <c r="D240" s="12" t="s">
        <v>17</v>
      </c>
      <c r="E240" s="8">
        <v>102.12</v>
      </c>
      <c r="F240" s="7">
        <v>40057</v>
      </c>
      <c r="G240" s="6">
        <f t="shared" si="3"/>
        <v>0.89775824175824182</v>
      </c>
    </row>
    <row r="241" spans="3:7" x14ac:dyDescent="0.25">
      <c r="C241" s="31"/>
      <c r="D241" s="12" t="s">
        <v>18</v>
      </c>
      <c r="E241" s="8">
        <v>101.98</v>
      </c>
      <c r="F241" s="7">
        <v>40087</v>
      </c>
      <c r="G241" s="6">
        <f t="shared" si="3"/>
        <v>0.89652747252747256</v>
      </c>
    </row>
    <row r="242" spans="3:7" x14ac:dyDescent="0.25">
      <c r="C242" s="31"/>
      <c r="D242" s="12" t="s">
        <v>19</v>
      </c>
      <c r="E242" s="8">
        <v>101.92</v>
      </c>
      <c r="F242" s="7">
        <v>40118</v>
      </c>
      <c r="G242" s="6">
        <f t="shared" si="3"/>
        <v>0.89600000000000002</v>
      </c>
    </row>
    <row r="243" spans="3:7" x14ac:dyDescent="0.25">
      <c r="C243" s="31"/>
      <c r="D243" s="12" t="s">
        <v>20</v>
      </c>
      <c r="E243" s="8">
        <v>102</v>
      </c>
      <c r="F243" s="7">
        <v>40148</v>
      </c>
      <c r="G243" s="6">
        <f t="shared" si="3"/>
        <v>0.89670329670329674</v>
      </c>
    </row>
    <row r="244" spans="3:7" x14ac:dyDescent="0.25">
      <c r="C244" s="31">
        <v>2010</v>
      </c>
      <c r="D244" s="12" t="s">
        <v>9</v>
      </c>
      <c r="E244" s="8">
        <v>102.7</v>
      </c>
      <c r="F244" s="7">
        <v>40179</v>
      </c>
      <c r="G244" s="6">
        <f t="shared" si="3"/>
        <v>0.90285714285714291</v>
      </c>
    </row>
    <row r="245" spans="3:7" x14ac:dyDescent="0.25">
      <c r="C245" s="31"/>
      <c r="D245" s="12" t="s">
        <v>10</v>
      </c>
      <c r="E245" s="8">
        <v>103.55</v>
      </c>
      <c r="F245" s="7">
        <v>40210</v>
      </c>
      <c r="G245" s="6">
        <f t="shared" si="3"/>
        <v>0.91032967032967027</v>
      </c>
    </row>
    <row r="246" spans="3:7" x14ac:dyDescent="0.25">
      <c r="C246" s="31"/>
      <c r="D246" s="12" t="s">
        <v>11</v>
      </c>
      <c r="E246" s="8">
        <v>103.81</v>
      </c>
      <c r="F246" s="7">
        <v>40238</v>
      </c>
      <c r="G246" s="6">
        <f t="shared" si="3"/>
        <v>0.91261538461538461</v>
      </c>
    </row>
    <row r="247" spans="3:7" x14ac:dyDescent="0.25">
      <c r="C247" s="31"/>
      <c r="D247" s="12" t="s">
        <v>12</v>
      </c>
      <c r="E247" s="8">
        <v>104.29</v>
      </c>
      <c r="F247" s="7">
        <v>40269</v>
      </c>
      <c r="G247" s="6">
        <f t="shared" si="3"/>
        <v>0.91683516483516492</v>
      </c>
    </row>
    <row r="248" spans="3:7" x14ac:dyDescent="0.25">
      <c r="C248" s="31"/>
      <c r="D248" s="12" t="s">
        <v>13</v>
      </c>
      <c r="E248" s="8">
        <v>104.4</v>
      </c>
      <c r="F248" s="7">
        <v>40299</v>
      </c>
      <c r="G248" s="6">
        <f t="shared" si="3"/>
        <v>0.91780219780219785</v>
      </c>
    </row>
    <row r="249" spans="3:7" x14ac:dyDescent="0.25">
      <c r="C249" s="31"/>
      <c r="D249" s="12" t="s">
        <v>14</v>
      </c>
      <c r="E249" s="8">
        <v>104.52</v>
      </c>
      <c r="F249" s="7">
        <v>40330</v>
      </c>
      <c r="G249" s="6">
        <f t="shared" si="3"/>
        <v>0.91885714285714282</v>
      </c>
    </row>
    <row r="250" spans="3:7" x14ac:dyDescent="0.25">
      <c r="C250" s="31"/>
      <c r="D250" s="12" t="s">
        <v>15</v>
      </c>
      <c r="E250" s="8">
        <v>104.47</v>
      </c>
      <c r="F250" s="7">
        <v>40360</v>
      </c>
      <c r="G250" s="6">
        <f t="shared" si="3"/>
        <v>0.91841758241758242</v>
      </c>
    </row>
    <row r="251" spans="3:7" x14ac:dyDescent="0.25">
      <c r="C251" s="31"/>
      <c r="D251" s="12" t="s">
        <v>16</v>
      </c>
      <c r="E251" s="8">
        <v>104.59</v>
      </c>
      <c r="F251" s="7">
        <v>40391</v>
      </c>
      <c r="G251" s="6">
        <f t="shared" si="3"/>
        <v>0.9194725274725275</v>
      </c>
    </row>
    <row r="252" spans="3:7" x14ac:dyDescent="0.25">
      <c r="C252" s="31"/>
      <c r="D252" s="12" t="s">
        <v>17</v>
      </c>
      <c r="E252" s="8">
        <v>104.45</v>
      </c>
      <c r="F252" s="7">
        <v>40422</v>
      </c>
      <c r="G252" s="6">
        <f t="shared" si="3"/>
        <v>0.91824175824175824</v>
      </c>
    </row>
    <row r="253" spans="3:7" x14ac:dyDescent="0.25">
      <c r="C253" s="31"/>
      <c r="D253" s="12" t="s">
        <v>18</v>
      </c>
      <c r="E253" s="8">
        <v>104.36</v>
      </c>
      <c r="F253" s="7">
        <v>40452</v>
      </c>
      <c r="G253" s="6">
        <f t="shared" si="3"/>
        <v>0.91745054945054949</v>
      </c>
    </row>
    <row r="254" spans="3:7" x14ac:dyDescent="0.25">
      <c r="C254" s="31"/>
      <c r="D254" s="12" t="s">
        <v>19</v>
      </c>
      <c r="E254" s="8">
        <v>104.56</v>
      </c>
      <c r="F254" s="7">
        <v>40483</v>
      </c>
      <c r="G254" s="6">
        <f t="shared" si="3"/>
        <v>0.91920879120879118</v>
      </c>
    </row>
    <row r="255" spans="3:7" x14ac:dyDescent="0.25">
      <c r="C255" s="31"/>
      <c r="D255" s="12" t="s">
        <v>20</v>
      </c>
      <c r="E255" s="8">
        <v>105.24</v>
      </c>
      <c r="F255" s="7">
        <v>40513</v>
      </c>
      <c r="G255" s="6">
        <f t="shared" si="3"/>
        <v>0.92518681318681317</v>
      </c>
    </row>
    <row r="256" spans="3:7" x14ac:dyDescent="0.25">
      <c r="C256" s="28">
        <v>2011</v>
      </c>
      <c r="D256" s="12" t="s">
        <v>9</v>
      </c>
      <c r="E256" s="8">
        <v>106.19</v>
      </c>
      <c r="F256" s="7">
        <v>40544</v>
      </c>
      <c r="G256" s="6">
        <f t="shared" si="3"/>
        <v>0.93353846153846154</v>
      </c>
    </row>
    <row r="257" spans="3:7" x14ac:dyDescent="0.25">
      <c r="C257" s="29"/>
      <c r="D257" s="12" t="s">
        <v>10</v>
      </c>
      <c r="E257" s="8">
        <v>106.83</v>
      </c>
      <c r="F257" s="7">
        <v>40575</v>
      </c>
      <c r="G257" s="6">
        <f t="shared" si="3"/>
        <v>0.93916483516483518</v>
      </c>
    </row>
    <row r="258" spans="3:7" x14ac:dyDescent="0.25">
      <c r="C258" s="29"/>
      <c r="D258" s="12" t="s">
        <v>11</v>
      </c>
      <c r="E258" s="8">
        <v>107.12</v>
      </c>
      <c r="F258" s="7">
        <v>40603</v>
      </c>
      <c r="G258" s="6">
        <f t="shared" si="3"/>
        <v>0.94171428571428573</v>
      </c>
    </row>
    <row r="259" spans="3:7" x14ac:dyDescent="0.25">
      <c r="C259" s="29"/>
      <c r="D259" s="12" t="s">
        <v>12</v>
      </c>
      <c r="E259" s="8">
        <v>107.25</v>
      </c>
      <c r="F259" s="7">
        <v>40634</v>
      </c>
      <c r="G259" s="6">
        <f t="shared" si="3"/>
        <v>0.94285714285714284</v>
      </c>
    </row>
    <row r="260" spans="3:7" x14ac:dyDescent="0.25">
      <c r="C260" s="29"/>
      <c r="D260" s="12" t="s">
        <v>13</v>
      </c>
      <c r="E260" s="8">
        <v>107.55</v>
      </c>
      <c r="F260" s="7">
        <v>40664</v>
      </c>
      <c r="G260" s="6">
        <f t="shared" si="3"/>
        <v>0.94549450549450542</v>
      </c>
    </row>
    <row r="261" spans="3:7" x14ac:dyDescent="0.25">
      <c r="C261" s="29"/>
      <c r="D261" s="12" t="s">
        <v>14</v>
      </c>
      <c r="E261" s="8">
        <v>107.9</v>
      </c>
      <c r="F261" s="7">
        <v>40695</v>
      </c>
      <c r="G261" s="6">
        <f t="shared" ref="G261:G285" si="4">E261/$E$285</f>
        <v>0.94857142857142862</v>
      </c>
    </row>
    <row r="262" spans="3:7" x14ac:dyDescent="0.25">
      <c r="C262" s="29"/>
      <c r="D262" s="12" t="s">
        <v>21</v>
      </c>
      <c r="E262" s="8">
        <v>108.05</v>
      </c>
      <c r="F262" s="7">
        <v>40725</v>
      </c>
      <c r="G262" s="6">
        <f t="shared" si="4"/>
        <v>0.94989010989010991</v>
      </c>
    </row>
    <row r="263" spans="3:7" x14ac:dyDescent="0.25">
      <c r="C263" s="29"/>
      <c r="D263" s="12" t="s">
        <v>22</v>
      </c>
      <c r="E263" s="8">
        <v>108.01</v>
      </c>
      <c r="F263" s="7">
        <v>40756</v>
      </c>
      <c r="G263" s="6">
        <f t="shared" si="4"/>
        <v>0.94953846153846155</v>
      </c>
    </row>
    <row r="264" spans="3:7" x14ac:dyDescent="0.25">
      <c r="C264" s="29"/>
      <c r="D264" s="12" t="s">
        <v>23</v>
      </c>
      <c r="E264" s="8">
        <v>108.35</v>
      </c>
      <c r="F264" s="7">
        <v>40787</v>
      </c>
      <c r="G264" s="6">
        <f t="shared" si="4"/>
        <v>0.9525274725274725</v>
      </c>
    </row>
    <row r="265" spans="3:7" x14ac:dyDescent="0.25">
      <c r="C265" s="29"/>
      <c r="D265" s="12" t="s">
        <v>24</v>
      </c>
      <c r="E265" s="8">
        <v>108.55</v>
      </c>
      <c r="F265" s="7">
        <v>40817</v>
      </c>
      <c r="G265" s="6">
        <f t="shared" si="4"/>
        <v>0.95428571428571429</v>
      </c>
    </row>
    <row r="266" spans="3:7" x14ac:dyDescent="0.25">
      <c r="C266" s="29"/>
      <c r="D266" s="12" t="s">
        <v>25</v>
      </c>
      <c r="E266" s="8">
        <v>108.7</v>
      </c>
      <c r="F266" s="7">
        <v>40848</v>
      </c>
      <c r="G266" s="6">
        <f t="shared" si="4"/>
        <v>0.95560439560439558</v>
      </c>
    </row>
    <row r="267" spans="3:7" x14ac:dyDescent="0.25">
      <c r="C267" s="30"/>
      <c r="D267" s="12" t="s">
        <v>26</v>
      </c>
      <c r="E267" s="8">
        <v>109.16</v>
      </c>
      <c r="F267" s="7">
        <v>40878</v>
      </c>
      <c r="G267" s="6">
        <f t="shared" si="4"/>
        <v>0.95964835164835161</v>
      </c>
    </row>
    <row r="268" spans="3:7" x14ac:dyDescent="0.25">
      <c r="C268" s="28">
        <v>2012</v>
      </c>
      <c r="D268" s="12" t="s">
        <v>27</v>
      </c>
      <c r="E268" s="8">
        <v>109.96</v>
      </c>
      <c r="F268" s="7">
        <v>40909</v>
      </c>
      <c r="G268" s="6">
        <f t="shared" si="4"/>
        <v>0.96668131868131868</v>
      </c>
    </row>
    <row r="269" spans="3:7" x14ac:dyDescent="0.25">
      <c r="C269" s="29"/>
      <c r="D269" s="12" t="s">
        <v>28</v>
      </c>
      <c r="E269" s="8">
        <v>110.63</v>
      </c>
      <c r="F269" s="7">
        <v>40940</v>
      </c>
      <c r="G269" s="6">
        <f t="shared" si="4"/>
        <v>0.97257142857142853</v>
      </c>
    </row>
    <row r="270" spans="3:7" x14ac:dyDescent="0.25">
      <c r="C270" s="29"/>
      <c r="D270" s="12" t="s">
        <v>29</v>
      </c>
      <c r="E270" s="8">
        <v>110.76</v>
      </c>
      <c r="F270" s="7">
        <v>40969</v>
      </c>
      <c r="G270" s="6">
        <f t="shared" si="4"/>
        <v>0.97371428571428575</v>
      </c>
    </row>
    <row r="271" spans="3:7" x14ac:dyDescent="0.25">
      <c r="C271" s="29"/>
      <c r="D271" s="12" t="s">
        <v>30</v>
      </c>
      <c r="E271" s="8">
        <v>110.92</v>
      </c>
      <c r="F271" s="7">
        <v>41000</v>
      </c>
      <c r="G271" s="6">
        <f t="shared" si="4"/>
        <v>0.97512087912087908</v>
      </c>
    </row>
    <row r="272" spans="3:7" x14ac:dyDescent="0.25">
      <c r="C272" s="29"/>
      <c r="D272" s="12" t="s">
        <v>31</v>
      </c>
      <c r="E272" s="8">
        <v>111.25</v>
      </c>
      <c r="F272" s="7">
        <v>41030</v>
      </c>
      <c r="G272" s="6">
        <f t="shared" si="4"/>
        <v>0.97802197802197799</v>
      </c>
    </row>
    <row r="273" spans="3:7" x14ac:dyDescent="0.25">
      <c r="C273" s="29"/>
      <c r="D273" s="12" t="s">
        <v>32</v>
      </c>
      <c r="E273" s="8">
        <v>111.35</v>
      </c>
      <c r="F273" s="7">
        <v>41061</v>
      </c>
      <c r="G273" s="6">
        <f t="shared" si="4"/>
        <v>0.97890109890109889</v>
      </c>
    </row>
    <row r="274" spans="3:7" x14ac:dyDescent="0.25">
      <c r="C274" s="29"/>
      <c r="D274" s="12" t="s">
        <v>21</v>
      </c>
      <c r="E274" s="8">
        <v>111.32</v>
      </c>
      <c r="F274" s="7">
        <v>41091</v>
      </c>
      <c r="G274" s="6">
        <f t="shared" si="4"/>
        <v>0.97863736263736256</v>
      </c>
    </row>
    <row r="275" spans="3:7" x14ac:dyDescent="0.25">
      <c r="C275" s="29"/>
      <c r="D275" s="12" t="s">
        <v>22</v>
      </c>
      <c r="E275" s="8">
        <v>111.37</v>
      </c>
      <c r="F275" s="7">
        <v>41122</v>
      </c>
      <c r="G275" s="6">
        <f t="shared" si="4"/>
        <v>0.97907692307692307</v>
      </c>
    </row>
    <row r="276" spans="3:7" x14ac:dyDescent="0.25">
      <c r="C276" s="29"/>
      <c r="D276" s="12" t="s">
        <v>23</v>
      </c>
      <c r="E276" s="8">
        <v>111.69</v>
      </c>
      <c r="F276" s="7">
        <v>41153</v>
      </c>
      <c r="G276" s="6">
        <f t="shared" si="4"/>
        <v>0.98189010989010983</v>
      </c>
    </row>
    <row r="277" spans="3:7" x14ac:dyDescent="0.25">
      <c r="C277" s="29"/>
      <c r="D277" s="12" t="s">
        <v>24</v>
      </c>
      <c r="E277" s="8">
        <v>111.87</v>
      </c>
      <c r="F277" s="7">
        <v>41183</v>
      </c>
      <c r="G277" s="6">
        <f t="shared" si="4"/>
        <v>0.98347252747252756</v>
      </c>
    </row>
    <row r="278" spans="3:7" x14ac:dyDescent="0.25">
      <c r="C278" s="29"/>
      <c r="D278" s="12" t="s">
        <v>25</v>
      </c>
      <c r="E278" s="8">
        <v>111.72</v>
      </c>
      <c r="F278" s="7">
        <v>41214</v>
      </c>
      <c r="G278" s="6">
        <f t="shared" si="4"/>
        <v>0.98215384615384616</v>
      </c>
    </row>
    <row r="279" spans="3:7" x14ac:dyDescent="0.25">
      <c r="C279" s="30"/>
      <c r="D279" s="12" t="s">
        <v>26</v>
      </c>
      <c r="E279" s="8">
        <v>111.82</v>
      </c>
      <c r="F279" s="7">
        <v>41244</v>
      </c>
      <c r="G279" s="6">
        <f t="shared" si="4"/>
        <v>0.98303296703296694</v>
      </c>
    </row>
    <row r="280" spans="3:7" x14ac:dyDescent="0.25">
      <c r="C280" s="31">
        <v>2013</v>
      </c>
      <c r="D280" s="12" t="s">
        <v>27</v>
      </c>
      <c r="E280" s="8">
        <v>112.15</v>
      </c>
      <c r="F280" s="7">
        <v>41275</v>
      </c>
      <c r="G280" s="6">
        <f t="shared" si="4"/>
        <v>0.98593406593406596</v>
      </c>
    </row>
    <row r="281" spans="3:7" x14ac:dyDescent="0.25">
      <c r="C281" s="31"/>
      <c r="D281" s="12" t="s">
        <v>28</v>
      </c>
      <c r="E281" s="8">
        <v>112.65</v>
      </c>
      <c r="F281" s="7">
        <v>41306</v>
      </c>
      <c r="G281" s="6">
        <f t="shared" si="4"/>
        <v>0.99032967032967034</v>
      </c>
    </row>
    <row r="282" spans="3:7" x14ac:dyDescent="0.25">
      <c r="C282" s="31"/>
      <c r="D282" s="12" t="s">
        <v>29</v>
      </c>
      <c r="E282" s="8">
        <v>112.88</v>
      </c>
      <c r="F282" s="7">
        <v>41334</v>
      </c>
      <c r="G282" s="6">
        <f t="shared" si="4"/>
        <v>0.99235164835164835</v>
      </c>
    </row>
    <row r="283" spans="3:7" x14ac:dyDescent="0.25">
      <c r="C283" s="31"/>
      <c r="D283" s="12" t="s">
        <v>30</v>
      </c>
      <c r="E283" s="8">
        <v>113.16</v>
      </c>
      <c r="F283" s="7">
        <v>41365</v>
      </c>
      <c r="G283" s="6">
        <f t="shared" si="4"/>
        <v>0.99481318681318676</v>
      </c>
    </row>
    <row r="284" spans="3:7" x14ac:dyDescent="0.25">
      <c r="C284" s="31"/>
      <c r="D284" s="12" t="s">
        <v>31</v>
      </c>
      <c r="E284" s="8">
        <v>113.48</v>
      </c>
      <c r="F284" s="7">
        <v>41395</v>
      </c>
      <c r="G284" s="6">
        <f t="shared" si="4"/>
        <v>0.99762637362637363</v>
      </c>
    </row>
    <row r="285" spans="3:7" x14ac:dyDescent="0.25">
      <c r="C285" s="31"/>
      <c r="D285" s="12" t="s">
        <v>32</v>
      </c>
      <c r="E285" s="8">
        <v>113.75</v>
      </c>
      <c r="F285" s="7">
        <v>41426</v>
      </c>
      <c r="G285" s="6">
        <f t="shared" si="4"/>
        <v>1</v>
      </c>
    </row>
  </sheetData>
  <mergeCells count="24">
    <mergeCell ref="C256:C267"/>
    <mergeCell ref="C244:C255"/>
    <mergeCell ref="C148:C159"/>
    <mergeCell ref="C160:C171"/>
    <mergeCell ref="C172:C183"/>
    <mergeCell ref="C184:C195"/>
    <mergeCell ref="C196:C207"/>
    <mergeCell ref="C208:C219"/>
    <mergeCell ref="C268:C279"/>
    <mergeCell ref="C280:C285"/>
    <mergeCell ref="C136:C147"/>
    <mergeCell ref="C4:C15"/>
    <mergeCell ref="C16:C27"/>
    <mergeCell ref="C28:C39"/>
    <mergeCell ref="C40:C51"/>
    <mergeCell ref="C52:C63"/>
    <mergeCell ref="C64:C75"/>
    <mergeCell ref="C76:C87"/>
    <mergeCell ref="C88:C99"/>
    <mergeCell ref="C100:C111"/>
    <mergeCell ref="C112:C123"/>
    <mergeCell ref="C124:C135"/>
    <mergeCell ref="C220:C231"/>
    <mergeCell ref="C232:C2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>
      <selection activeCell="D18" sqref="D18"/>
    </sheetView>
  </sheetViews>
  <sheetFormatPr baseColWidth="10" defaultColWidth="10.85546875" defaultRowHeight="15" x14ac:dyDescent="0.25"/>
  <cols>
    <col min="1" max="16384" width="10.85546875" style="10"/>
  </cols>
  <sheetData>
    <row r="2" spans="2:4" ht="14.45" x14ac:dyDescent="0.35">
      <c r="C2" s="32" t="s">
        <v>38</v>
      </c>
      <c r="D2" s="32"/>
    </row>
    <row r="3" spans="2:4" x14ac:dyDescent="0.25">
      <c r="C3" s="17" t="s">
        <v>1</v>
      </c>
      <c r="D3" s="17" t="s">
        <v>36</v>
      </c>
    </row>
    <row r="4" spans="2:4" ht="14.45" x14ac:dyDescent="0.35">
      <c r="C4" s="16">
        <v>2000</v>
      </c>
      <c r="D4" s="15">
        <v>2087.42</v>
      </c>
    </row>
    <row r="5" spans="2:4" ht="14.45" x14ac:dyDescent="0.35">
      <c r="C5" s="16">
        <v>2001</v>
      </c>
      <c r="D5" s="15">
        <v>2299.77</v>
      </c>
    </row>
    <row r="6" spans="2:4" ht="14.45" x14ac:dyDescent="0.35">
      <c r="C6" s="16">
        <v>2002</v>
      </c>
      <c r="D6" s="15">
        <v>2507.96</v>
      </c>
    </row>
    <row r="7" spans="2:4" ht="14.45" x14ac:dyDescent="0.35">
      <c r="C7" s="16">
        <v>2003</v>
      </c>
      <c r="D7" s="15">
        <v>2877.5</v>
      </c>
    </row>
    <row r="8" spans="2:4" ht="14.45" x14ac:dyDescent="0.35">
      <c r="C8" s="16">
        <v>2004</v>
      </c>
      <c r="D8" s="15">
        <v>2626.22</v>
      </c>
    </row>
    <row r="9" spans="2:4" ht="14.45" x14ac:dyDescent="0.35">
      <c r="C9" s="16">
        <v>2005</v>
      </c>
      <c r="D9" s="15">
        <v>2320.77</v>
      </c>
    </row>
    <row r="10" spans="2:4" x14ac:dyDescent="0.25">
      <c r="C10" s="16">
        <v>2006</v>
      </c>
      <c r="D10" s="15">
        <v>2357.98</v>
      </c>
    </row>
    <row r="11" spans="2:4" x14ac:dyDescent="0.25">
      <c r="B11" s="10">
        <v>1</v>
      </c>
      <c r="C11" s="16">
        <v>2007</v>
      </c>
      <c r="D11" s="15">
        <v>2078.35</v>
      </c>
    </row>
    <row r="12" spans="2:4" x14ac:dyDescent="0.25">
      <c r="B12" s="10">
        <v>2</v>
      </c>
      <c r="C12" s="16">
        <v>2008</v>
      </c>
      <c r="D12" s="15">
        <v>1966.26</v>
      </c>
    </row>
    <row r="13" spans="2:4" x14ac:dyDescent="0.25">
      <c r="B13" s="20">
        <v>3</v>
      </c>
      <c r="C13" s="16">
        <v>2009</v>
      </c>
      <c r="D13" s="15">
        <v>2156.29</v>
      </c>
    </row>
    <row r="14" spans="2:4" x14ac:dyDescent="0.25">
      <c r="B14" s="20">
        <v>4</v>
      </c>
      <c r="C14" s="16">
        <v>2010</v>
      </c>
      <c r="D14" s="15">
        <v>1897.89</v>
      </c>
    </row>
    <row r="15" spans="2:4" x14ac:dyDescent="0.25">
      <c r="B15" s="20">
        <v>5</v>
      </c>
      <c r="C15" s="16">
        <v>2011</v>
      </c>
      <c r="D15" s="15">
        <v>1848.17</v>
      </c>
    </row>
    <row r="16" spans="2:4" x14ac:dyDescent="0.25">
      <c r="B16" s="20">
        <v>6</v>
      </c>
      <c r="C16" s="16">
        <v>2012</v>
      </c>
      <c r="D16" s="15">
        <v>1798.23</v>
      </c>
    </row>
    <row r="17" spans="2:4" x14ac:dyDescent="0.25">
      <c r="B17" s="20">
        <v>7</v>
      </c>
      <c r="C17" s="14" t="s">
        <v>37</v>
      </c>
      <c r="D17" s="15">
        <v>1792.63</v>
      </c>
    </row>
    <row r="18" spans="2:4" x14ac:dyDescent="0.25">
      <c r="B18" s="20">
        <v>8</v>
      </c>
      <c r="C18" s="14" t="s">
        <v>39</v>
      </c>
      <c r="D18" s="15">
        <v>1909.5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5"/>
  <sheetViews>
    <sheetView tabSelected="1" topLeftCell="E1" workbookViewId="0">
      <selection activeCell="H29" sqref="H29"/>
    </sheetView>
  </sheetViews>
  <sheetFormatPr baseColWidth="10" defaultRowHeight="15" x14ac:dyDescent="0.25"/>
  <cols>
    <col min="3" max="3" width="17.5703125" bestFit="1" customWidth="1"/>
    <col min="4" max="4" width="21.85546875" bestFit="1" customWidth="1"/>
    <col min="5" max="8" width="21.85546875" style="18" customWidth="1"/>
    <col min="9" max="9" width="27" style="18" bestFit="1" customWidth="1"/>
    <col min="10" max="10" width="27" style="26" customWidth="1"/>
    <col min="11" max="11" width="27" style="18" bestFit="1" customWidth="1"/>
    <col min="12" max="12" width="14.140625" bestFit="1" customWidth="1"/>
  </cols>
  <sheetData>
    <row r="3" spans="2:12" x14ac:dyDescent="0.25">
      <c r="C3" s="33" t="s">
        <v>45</v>
      </c>
      <c r="D3" s="33"/>
      <c r="E3" s="33"/>
      <c r="F3" s="33"/>
      <c r="G3" s="33"/>
      <c r="H3" s="33"/>
      <c r="I3" s="33"/>
      <c r="J3" s="33"/>
      <c r="K3" s="33"/>
    </row>
    <row r="4" spans="2:12" x14ac:dyDescent="0.25">
      <c r="C4" s="21" t="s">
        <v>1</v>
      </c>
      <c r="D4" s="21" t="s">
        <v>40</v>
      </c>
      <c r="E4" s="21" t="s">
        <v>41</v>
      </c>
      <c r="F4" s="21" t="s">
        <v>42</v>
      </c>
      <c r="G4" s="21" t="s">
        <v>43</v>
      </c>
      <c r="H4" s="21" t="s">
        <v>2</v>
      </c>
      <c r="I4" s="21" t="s">
        <v>44</v>
      </c>
      <c r="J4" s="21"/>
      <c r="K4" s="21" t="s">
        <v>44</v>
      </c>
    </row>
    <row r="5" spans="2:12" x14ac:dyDescent="0.25">
      <c r="C5" s="1">
        <v>2006</v>
      </c>
      <c r="D5" s="3">
        <v>9021608704</v>
      </c>
      <c r="E5" s="3">
        <f>D5/'TASA DE CAMBIO'!D10</f>
        <v>3825990.3408849947</v>
      </c>
      <c r="F5" s="3">
        <f>D5/IPC!J20</f>
        <v>11844505887.349955</v>
      </c>
      <c r="G5" s="3">
        <f>F5/'TASA DE CAMBIO'!$D$18</f>
        <v>6202935.788085863</v>
      </c>
      <c r="H5" s="3">
        <v>1400223</v>
      </c>
      <c r="I5" s="3">
        <f>F5/H5</f>
        <v>8459.0139480282451</v>
      </c>
      <c r="J5" s="3"/>
      <c r="K5" s="15">
        <f>G5/H5</f>
        <v>4.4299627902740228</v>
      </c>
    </row>
    <row r="6" spans="2:12" x14ac:dyDescent="0.25">
      <c r="C6" s="1">
        <v>2007</v>
      </c>
      <c r="D6" s="3">
        <v>17931827512</v>
      </c>
      <c r="E6" s="3">
        <f>D6/'TASA DE CAMBIO'!D11</f>
        <v>8627915.1788678523</v>
      </c>
      <c r="F6" s="3">
        <f>D6/IPC!J21</f>
        <v>22202518553.281811</v>
      </c>
      <c r="G6" s="3">
        <f>F6/'TASA DE CAMBIO'!$D$18</f>
        <v>11627399.085248396</v>
      </c>
      <c r="H6" s="3">
        <v>2387135</v>
      </c>
      <c r="I6" s="3">
        <f>F6/H6</f>
        <v>9300.9061294320636</v>
      </c>
      <c r="J6" s="3"/>
      <c r="K6" s="15">
        <f>G6/H6</f>
        <v>4.8708594550573787</v>
      </c>
    </row>
    <row r="7" spans="2:12" x14ac:dyDescent="0.25">
      <c r="C7" s="1">
        <v>2008</v>
      </c>
      <c r="D7" s="3">
        <v>17493079746</v>
      </c>
      <c r="E7" s="3">
        <f>D7/'TASA DE CAMBIO'!D12</f>
        <v>8896625.9528241437</v>
      </c>
      <c r="F7" s="3">
        <f>D7/IPC!J22</f>
        <v>20207553783.969738</v>
      </c>
      <c r="G7" s="3">
        <f>F7/'TASA DE CAMBIO'!$D$18</f>
        <v>10582641.416061658</v>
      </c>
      <c r="H7" s="3">
        <v>2278429</v>
      </c>
      <c r="I7" s="3">
        <f t="shared" ref="I7:I13" si="0">F7/H7</f>
        <v>8869.0732886430687</v>
      </c>
      <c r="J7" s="3"/>
      <c r="K7" s="15">
        <f>G7/H7</f>
        <v>4.6447097610071051</v>
      </c>
    </row>
    <row r="8" spans="2:12" x14ac:dyDescent="0.25">
      <c r="C8" s="1">
        <v>2009</v>
      </c>
      <c r="D8" s="3">
        <v>8609887737</v>
      </c>
      <c r="E8" s="3">
        <f>D8/'TASA DE CAMBIO'!D13</f>
        <v>3992917.342750743</v>
      </c>
      <c r="F8" s="3">
        <f>D8/IPC!J23</f>
        <v>9581048034.4722176</v>
      </c>
      <c r="G8" s="3">
        <f>F8/'TASA DE CAMBIO'!$D$18</f>
        <v>5017569.0151726725</v>
      </c>
      <c r="H8" s="3">
        <v>1208280</v>
      </c>
      <c r="I8" s="3">
        <f>F8/H8</f>
        <v>7929.4931923661879</v>
      </c>
      <c r="J8" s="3"/>
      <c r="K8" s="15">
        <f t="shared" ref="K8:K13" si="1">G8/H8</f>
        <v>4.1526541986730496</v>
      </c>
    </row>
    <row r="9" spans="2:12" x14ac:dyDescent="0.25">
      <c r="B9" s="18"/>
      <c r="C9" s="1">
        <v>2010</v>
      </c>
      <c r="D9" s="3">
        <v>10024021976</v>
      </c>
      <c r="E9" s="3">
        <f>D9/'TASA DE CAMBIO'!D14</f>
        <v>5281666.4696057197</v>
      </c>
      <c r="F9" s="3">
        <f>D9/IPC!J24</f>
        <v>10909227896.766171</v>
      </c>
      <c r="G9" s="3">
        <f>F9/'TASA DE CAMBIO'!$D$18</f>
        <v>5713133.2269003252</v>
      </c>
      <c r="H9" s="3">
        <v>1530700</v>
      </c>
      <c r="I9" s="3">
        <f t="shared" si="0"/>
        <v>7126.9536138800358</v>
      </c>
      <c r="J9" s="3"/>
      <c r="K9" s="15">
        <f t="shared" si="1"/>
        <v>3.7323663859020875</v>
      </c>
    </row>
    <row r="10" spans="2:12" x14ac:dyDescent="0.25">
      <c r="B10" s="18"/>
      <c r="C10" s="1">
        <v>2011</v>
      </c>
      <c r="D10" s="3">
        <v>20421848680</v>
      </c>
      <c r="E10" s="3">
        <f>D10/'TASA DE CAMBIO'!D15</f>
        <v>11049767.434813896</v>
      </c>
      <c r="F10" s="3">
        <f>D10/IPC!J25</f>
        <v>21529057343.373493</v>
      </c>
      <c r="G10" s="3">
        <f>F10/'TASA DE CAMBIO'!$D$18</f>
        <v>11274709.265971979</v>
      </c>
      <c r="H10" s="3">
        <v>2993737</v>
      </c>
      <c r="I10" s="3">
        <f>F10/H10</f>
        <v>7191.3656220882103</v>
      </c>
      <c r="J10" s="3"/>
      <c r="K10" s="15">
        <f t="shared" si="1"/>
        <v>3.7660987808788744</v>
      </c>
    </row>
    <row r="11" spans="2:12" x14ac:dyDescent="0.25">
      <c r="B11" s="18"/>
      <c r="C11" s="1">
        <v>2012</v>
      </c>
      <c r="D11" s="3">
        <v>23827978850</v>
      </c>
      <c r="E11" s="3">
        <f>D11/'TASA DE CAMBIO'!D16</f>
        <v>13250795.977155313</v>
      </c>
      <c r="F11" s="3">
        <f>D11/IPC!J26</f>
        <v>24341558995.846432</v>
      </c>
      <c r="G11" s="3">
        <f>F11/'TASA DE CAMBIO'!$D$18</f>
        <v>12747608.795939477</v>
      </c>
      <c r="H11" s="3">
        <v>3386091</v>
      </c>
      <c r="I11" s="3">
        <f>F11/H11</f>
        <v>7188.6901432496743</v>
      </c>
      <c r="J11" s="3"/>
      <c r="K11" s="15">
        <f t="shared" si="1"/>
        <v>3.7646976398270091</v>
      </c>
    </row>
    <row r="12" spans="2:12" x14ac:dyDescent="0.25">
      <c r="B12" s="18"/>
      <c r="C12" s="1" t="s">
        <v>37</v>
      </c>
      <c r="D12" s="3">
        <v>3461368150</v>
      </c>
      <c r="E12" s="3">
        <f>D12/'TASA DE CAMBIO'!D17</f>
        <v>1930888.2201011919</v>
      </c>
      <c r="F12" s="3">
        <f>D12/IPC!J26</f>
        <v>3535973300.9654245</v>
      </c>
      <c r="G12" s="3">
        <f>F12/'TASA DE CAMBIO'!$D$18</f>
        <v>1851779.6810502354</v>
      </c>
      <c r="H12" s="3">
        <v>507209</v>
      </c>
      <c r="I12" s="3">
        <f>F12/H12</f>
        <v>6971.4324883143327</v>
      </c>
      <c r="J12" s="3"/>
      <c r="K12" s="15">
        <f t="shared" si="1"/>
        <v>3.6509203918901978</v>
      </c>
    </row>
    <row r="13" spans="2:12" x14ac:dyDescent="0.25">
      <c r="B13" s="18"/>
      <c r="C13" s="1" t="s">
        <v>39</v>
      </c>
      <c r="D13" s="3">
        <v>1725883200</v>
      </c>
      <c r="E13" s="3">
        <f>D13/'TASA DE CAMBIO'!D18</f>
        <v>903840.37706205808</v>
      </c>
      <c r="F13" s="3">
        <f>D13/IPC!J27</f>
        <v>1725883200</v>
      </c>
      <c r="G13" s="3">
        <f>F13/'TASA DE CAMBIO'!$D$18</f>
        <v>903840.37706205808</v>
      </c>
      <c r="H13" s="3">
        <v>243210</v>
      </c>
      <c r="I13" s="3">
        <f t="shared" si="0"/>
        <v>7096.2674232145064</v>
      </c>
      <c r="J13" s="3"/>
      <c r="K13" s="15">
        <f t="shared" si="1"/>
        <v>3.716296110612467</v>
      </c>
    </row>
    <row r="16" spans="2:12" x14ac:dyDescent="0.25">
      <c r="C16" s="33" t="s">
        <v>46</v>
      </c>
      <c r="D16" s="33"/>
      <c r="E16" s="33"/>
      <c r="F16" s="33"/>
      <c r="G16" s="33"/>
      <c r="H16" s="33"/>
      <c r="I16" s="33"/>
      <c r="J16" s="33"/>
      <c r="K16" s="33"/>
      <c r="L16" s="33"/>
    </row>
    <row r="17" spans="2:12" x14ac:dyDescent="0.25">
      <c r="C17" s="21" t="s">
        <v>1</v>
      </c>
      <c r="D17" s="21" t="s">
        <v>40</v>
      </c>
      <c r="E17" s="21" t="s">
        <v>41</v>
      </c>
      <c r="F17" s="21" t="s">
        <v>42</v>
      </c>
      <c r="G17" s="21" t="s">
        <v>43</v>
      </c>
      <c r="H17" s="21" t="s">
        <v>2</v>
      </c>
      <c r="I17" s="21" t="s">
        <v>44</v>
      </c>
      <c r="J17" s="21" t="s">
        <v>49</v>
      </c>
      <c r="K17" s="21" t="s">
        <v>44</v>
      </c>
      <c r="L17" s="21" t="s">
        <v>49</v>
      </c>
    </row>
    <row r="18" spans="2:12" x14ac:dyDescent="0.25">
      <c r="B18">
        <v>1</v>
      </c>
      <c r="C18" s="25">
        <v>2007</v>
      </c>
      <c r="D18" s="22">
        <v>148725883903</v>
      </c>
      <c r="E18" s="22">
        <f>D18/'TASA DE CAMBIO'!D11</f>
        <v>71559594.824259639</v>
      </c>
      <c r="F18" s="3">
        <f>D18/IPC!J21</f>
        <v>184146830238.01294</v>
      </c>
      <c r="G18" s="22">
        <f>F18/'TASA DE CAMBIO'!$D$18</f>
        <v>96437198.344075903</v>
      </c>
      <c r="H18" s="22">
        <v>20668958</v>
      </c>
      <c r="I18" s="22">
        <f>F18/H18</f>
        <v>8909.3427079397497</v>
      </c>
      <c r="J18" s="22"/>
      <c r="K18" s="24">
        <f>G18/H18</f>
        <v>4.6657987472844979</v>
      </c>
      <c r="L18" s="24"/>
    </row>
    <row r="19" spans="2:12" x14ac:dyDescent="0.25">
      <c r="B19">
        <v>2</v>
      </c>
      <c r="C19" s="25">
        <v>2008</v>
      </c>
      <c r="D19" s="22">
        <v>159980785142</v>
      </c>
      <c r="E19" s="22">
        <f>D19/'TASA DE CAMBIO'!D12</f>
        <v>81362986.147305042</v>
      </c>
      <c r="F19" s="3">
        <f>D19/IPC!J22</f>
        <v>184805669847.69473</v>
      </c>
      <c r="G19" s="22">
        <f>F19/'TASA DE CAMBIO'!$D$18</f>
        <v>96782230.870748743</v>
      </c>
      <c r="H19" s="22">
        <v>21562877</v>
      </c>
      <c r="I19" s="22">
        <f t="shared" ref="I19:I23" si="2">F19/H19</f>
        <v>8570.5478841109525</v>
      </c>
      <c r="J19" s="22"/>
      <c r="K19" s="24">
        <f t="shared" ref="K19:K23" si="3">G19/H19</f>
        <v>4.488372811788925</v>
      </c>
      <c r="L19" s="24"/>
    </row>
    <row r="20" spans="2:12" x14ac:dyDescent="0.25">
      <c r="B20">
        <v>3</v>
      </c>
      <c r="C20" s="25">
        <v>2009</v>
      </c>
      <c r="D20" s="22">
        <v>198078594887</v>
      </c>
      <c r="E20" s="22">
        <f>D20/'TASA DE CAMBIO'!D13</f>
        <v>91860832.674176484</v>
      </c>
      <c r="F20" s="3">
        <f>D20/IPC!J23</f>
        <v>220421054278.96939</v>
      </c>
      <c r="G20" s="22">
        <f>F20/'TASA DE CAMBIO'!$D$18</f>
        <v>115433911.64125131</v>
      </c>
      <c r="H20" s="22">
        <v>27067685</v>
      </c>
      <c r="I20" s="22">
        <f t="shared" si="2"/>
        <v>8143.3286326100433</v>
      </c>
      <c r="J20" s="22"/>
      <c r="K20" s="24">
        <f t="shared" si="3"/>
        <v>4.2646392420057833</v>
      </c>
      <c r="L20" s="24"/>
    </row>
    <row r="21" spans="2:12" x14ac:dyDescent="0.25">
      <c r="B21" s="26">
        <v>4</v>
      </c>
      <c r="C21" s="25">
        <v>2010</v>
      </c>
      <c r="D21" s="22">
        <v>258087337650</v>
      </c>
      <c r="E21" s="22">
        <f>D21/'TASA DE CAMBIO'!D14</f>
        <v>135986457.40796357</v>
      </c>
      <c r="F21" s="3">
        <f>D21/IPC!J24</f>
        <v>280878632392.72388</v>
      </c>
      <c r="G21" s="22">
        <f>F21/'TASA DE CAMBIO'!$D$18</f>
        <v>147095382.24285093</v>
      </c>
      <c r="H21" s="22">
        <v>33655091</v>
      </c>
      <c r="I21" s="22">
        <f t="shared" si="2"/>
        <v>8345.7992252263975</v>
      </c>
      <c r="J21" s="22"/>
      <c r="K21" s="24">
        <f t="shared" si="3"/>
        <v>4.3706725452874551</v>
      </c>
      <c r="L21" s="24"/>
    </row>
    <row r="22" spans="2:12" x14ac:dyDescent="0.25">
      <c r="B22" s="26">
        <v>5</v>
      </c>
      <c r="C22" s="25">
        <v>2011</v>
      </c>
      <c r="D22" s="22">
        <v>294042874943</v>
      </c>
      <c r="E22" s="22">
        <f>D22/'TASA DE CAMBIO'!D15</f>
        <v>159099474.0435133</v>
      </c>
      <c r="F22" s="3">
        <f>D22/IPC!J25</f>
        <v>309984958524.24695</v>
      </c>
      <c r="G22" s="22">
        <f>F22/'TASA DE CAMBIO'!$D$18</f>
        <v>162338286.73697144</v>
      </c>
      <c r="H22" s="22">
        <v>38011963</v>
      </c>
      <c r="I22" s="22">
        <f t="shared" si="2"/>
        <v>8154.9316073007585</v>
      </c>
      <c r="J22" s="22"/>
      <c r="K22" s="24">
        <f t="shared" si="3"/>
        <v>4.270715688557611</v>
      </c>
      <c r="L22" s="24"/>
    </row>
    <row r="23" spans="2:12" x14ac:dyDescent="0.25">
      <c r="B23" s="26">
        <v>6</v>
      </c>
      <c r="C23" s="25">
        <v>2012</v>
      </c>
      <c r="D23" s="22">
        <v>327774981449</v>
      </c>
      <c r="E23" s="22">
        <f>D23/'TASA DE CAMBIO'!D16</f>
        <v>182276450.42569637</v>
      </c>
      <c r="F23" s="3">
        <f>D23/IPC!J26</f>
        <v>334839731834.96857</v>
      </c>
      <c r="G23" s="22">
        <f>F23/'TASA DE CAMBIO'!$D$18</f>
        <v>175354664.48545095</v>
      </c>
      <c r="H23" s="22">
        <v>40849317</v>
      </c>
      <c r="I23" s="22">
        <f t="shared" si="2"/>
        <v>8196.9481113960501</v>
      </c>
      <c r="J23" s="22"/>
      <c r="K23" s="24">
        <f t="shared" si="3"/>
        <v>4.2927196184320771</v>
      </c>
      <c r="L23" s="24"/>
    </row>
    <row r="24" spans="2:12" x14ac:dyDescent="0.25">
      <c r="B24" s="26">
        <v>7</v>
      </c>
      <c r="C24" s="25" t="s">
        <v>47</v>
      </c>
      <c r="D24" s="22">
        <v>163578316050</v>
      </c>
      <c r="E24" s="22">
        <f>D24/'TASA DE CAMBIO'!D17</f>
        <v>91250462.197999582</v>
      </c>
      <c r="F24" s="3">
        <f>D24/IPC!J26</f>
        <v>167104027397.28336</v>
      </c>
      <c r="G24" s="22">
        <f>F24/'TASA DE CAMBIO'!$D$18</f>
        <v>87511928.461525723</v>
      </c>
      <c r="H24" s="22">
        <v>20237903</v>
      </c>
      <c r="I24" s="27"/>
      <c r="J24" s="22">
        <f>F24/H24</f>
        <v>8256.983314787276</v>
      </c>
      <c r="K24" s="27"/>
      <c r="L24" s="24">
        <f>G24/H24</f>
        <v>4.3241598925306501</v>
      </c>
    </row>
    <row r="25" spans="2:12" x14ac:dyDescent="0.25">
      <c r="B25" s="26">
        <v>8</v>
      </c>
      <c r="C25" s="23" t="s">
        <v>48</v>
      </c>
      <c r="D25" s="22">
        <v>181785473153</v>
      </c>
      <c r="E25" s="22">
        <f>D25/'TASA DE CAMBIO'!D18</f>
        <v>95200562.007331759</v>
      </c>
      <c r="F25" s="3">
        <f>D25/IPC!J27</f>
        <v>181785473153</v>
      </c>
      <c r="G25" s="22">
        <f>F25/'TASA DE CAMBIO'!$D$18</f>
        <v>95200562.007331759</v>
      </c>
      <c r="H25" s="22">
        <v>22006699</v>
      </c>
      <c r="I25" s="27"/>
      <c r="J25" s="22">
        <f>F25/H25</f>
        <v>8260.4607421131168</v>
      </c>
      <c r="K25" s="27"/>
      <c r="L25" s="24">
        <f>G25/H25</f>
        <v>4.3259810118424289</v>
      </c>
    </row>
  </sheetData>
  <mergeCells count="2">
    <mergeCell ref="C3:K3"/>
    <mergeCell ref="C16:L1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BASE DE DATOS</vt:lpstr>
      <vt:lpstr>IPC</vt:lpstr>
      <vt:lpstr>TASA DE CAMBIO</vt:lpstr>
      <vt:lpstr>CALCULO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Sergio Murillo</cp:lastModifiedBy>
  <dcterms:created xsi:type="dcterms:W3CDTF">2013-07-23T11:06:00Z</dcterms:created>
  <dcterms:modified xsi:type="dcterms:W3CDTF">2014-01-16T18:10:13Z</dcterms:modified>
</cp:coreProperties>
</file>